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график" sheetId="2" r:id="rId2"/>
    <sheet name="эко-ты 17-20" sheetId="3" r:id="rId3"/>
  </sheets>
  <definedNames/>
  <calcPr fullCalcOnLoad="1"/>
</workbook>
</file>

<file path=xl/sharedStrings.xml><?xml version="1.0" encoding="utf-8"?>
<sst xmlns="http://schemas.openxmlformats.org/spreadsheetml/2006/main" count="381" uniqueCount="279">
  <si>
    <t>Учебная нагрузка обучающихся (час.)</t>
  </si>
  <si>
    <t>Обязательная аудиторная</t>
  </si>
  <si>
    <t>в т.ч.</t>
  </si>
  <si>
    <t>лекций</t>
  </si>
  <si>
    <t>лаб. и практ. занятий вкл. семинары</t>
  </si>
  <si>
    <t>курсовых работ</t>
  </si>
  <si>
    <t>О.00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</si>
  <si>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</si>
  <si>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</si>
  <si>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</si>
  <si>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</si>
  <si>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</si>
  <si>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</si>
  <si>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</si>
  <si>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</si>
  <si>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</si>
  <si>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</si>
  <si>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</si>
  <si>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</si>
  <si>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</si>
  <si>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</t>
  </si>
  <si>
    <t>Экономика</t>
  </si>
  <si>
    <t>Информатика и ИКТ</t>
  </si>
  <si>
    <t>Физическая культура</t>
  </si>
  <si>
    <t>ОБЖ</t>
  </si>
  <si>
    <t>ОДБ.09</t>
  </si>
  <si>
    <t>Математика</t>
  </si>
  <si>
    <t>ОДП.01</t>
  </si>
  <si>
    <t>ОДП.02</t>
  </si>
  <si>
    <t>ОДП.03</t>
  </si>
  <si>
    <t>Распределение обязательной нагрузки по курсам и семестрам</t>
  </si>
  <si>
    <t>1 курс</t>
  </si>
  <si>
    <t>2 курс</t>
  </si>
  <si>
    <t>3 курс</t>
  </si>
  <si>
    <t>Самостоятельная работа</t>
  </si>
  <si>
    <t>Максимальная</t>
  </si>
  <si>
    <t>Всего занятий</t>
  </si>
  <si>
    <t xml:space="preserve"> 1 сем. 17 нед.</t>
  </si>
  <si>
    <t>2 сем.  22 нед.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</si>
  <si>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</si>
  <si>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</si>
  <si>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</si>
  <si>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</si>
  <si>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</si>
  <si>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</si>
  <si>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</si>
  <si>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</si>
  <si>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</si>
  <si>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</si>
  <si>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</si>
  <si>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естественно-научный цикл</t>
  </si>
  <si>
    <t>ЕН.01</t>
  </si>
  <si>
    <t>П.00</t>
  </si>
  <si>
    <t>ОП.00</t>
  </si>
  <si>
    <t>Профессиональный цикл</t>
  </si>
  <si>
    <t>Общепрофессиональные дисциплины</t>
  </si>
  <si>
    <t>ОПД.01</t>
  </si>
  <si>
    <t>ОПД.02</t>
  </si>
  <si>
    <t>ОПД.03</t>
  </si>
  <si>
    <t>ОПД.04</t>
  </si>
  <si>
    <t>Информационные технологии в профессиональной деятельности</t>
  </si>
  <si>
    <t>ОПД.05</t>
  </si>
  <si>
    <t>ОПД.06</t>
  </si>
  <si>
    <t>ОПД.07</t>
  </si>
  <si>
    <t>ОПД.08</t>
  </si>
  <si>
    <t>Безопасность жизнедеятельности</t>
  </si>
  <si>
    <t>ОПД.09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</si>
  <si>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</si>
  <si>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</si>
  <si>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</si>
  <si>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</si>
  <si>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</si>
  <si>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</si>
  <si>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</si>
  <si>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ПМ.03</t>
  </si>
  <si>
    <t>МДК.03.01</t>
  </si>
  <si>
    <t>ПМ.04</t>
  </si>
  <si>
    <t>МДК.04.01</t>
  </si>
  <si>
    <t>МДК.04.02</t>
  </si>
  <si>
    <t>ПМ.05</t>
  </si>
  <si>
    <t>МДК.05.01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</si>
  <si>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</si>
  <si>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</si>
  <si>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</si>
  <si>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</si>
  <si>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</si>
  <si>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</si>
  <si>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</si>
  <si>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производст. практики /преддипл. практика</t>
  </si>
  <si>
    <t>экзаменов</t>
  </si>
  <si>
    <t>дифф. зачётов</t>
  </si>
  <si>
    <t>зачётов</t>
  </si>
  <si>
    <t>ДЗ</t>
  </si>
  <si>
    <t>Э</t>
  </si>
  <si>
    <t>4 нед</t>
  </si>
  <si>
    <t>сентябрь</t>
  </si>
  <si>
    <t>1.09-7.09</t>
  </si>
  <si>
    <t>8.09-14.09</t>
  </si>
  <si>
    <t>15.09-21.09</t>
  </si>
  <si>
    <t>22.09-28.09</t>
  </si>
  <si>
    <t>29.09-5.10</t>
  </si>
  <si>
    <t>октябрь</t>
  </si>
  <si>
    <t>6.10-12.10</t>
  </si>
  <si>
    <t>13.10-19.10</t>
  </si>
  <si>
    <t>20.10-26.10</t>
  </si>
  <si>
    <t>27.10-2.11</t>
  </si>
  <si>
    <t>ноябрь</t>
  </si>
  <si>
    <t>3.11-9.11</t>
  </si>
  <si>
    <t>10.11-16.11</t>
  </si>
  <si>
    <t>17.11-23.11</t>
  </si>
  <si>
    <t>24.11-30.11</t>
  </si>
  <si>
    <t>декабрь</t>
  </si>
  <si>
    <t>1.12-7.12</t>
  </si>
  <si>
    <t>8.12-14.12</t>
  </si>
  <si>
    <t>15.12-21.12</t>
  </si>
  <si>
    <t>22.12-28.12</t>
  </si>
  <si>
    <t>29.12--4.01</t>
  </si>
  <si>
    <t>январь</t>
  </si>
  <si>
    <t>5.01-11.01</t>
  </si>
  <si>
    <t>12.01-18.01</t>
  </si>
  <si>
    <t>19.01-25.01</t>
  </si>
  <si>
    <t>26.01-1.02</t>
  </si>
  <si>
    <t>февраль</t>
  </si>
  <si>
    <t>2.02-8.02</t>
  </si>
  <si>
    <t>9.02-15.02</t>
  </si>
  <si>
    <t>16.02-22.02</t>
  </si>
  <si>
    <t>23.02-1.03</t>
  </si>
  <si>
    <t>март</t>
  </si>
  <si>
    <t>2.03-8.03</t>
  </si>
  <si>
    <t>9.03-15.03</t>
  </si>
  <si>
    <t>16.03-22.03</t>
  </si>
  <si>
    <t>23.03-29.03</t>
  </si>
  <si>
    <t>30.03-5.04</t>
  </si>
  <si>
    <t>апрель</t>
  </si>
  <si>
    <t>6.04-12.04</t>
  </si>
  <si>
    <t>13.04-19.04</t>
  </si>
  <si>
    <t>20.04.-26.04</t>
  </si>
  <si>
    <t>27.04-3.05</t>
  </si>
  <si>
    <t>май</t>
  </si>
  <si>
    <t>4.05-10.05</t>
  </si>
  <si>
    <t>11.05-17.05</t>
  </si>
  <si>
    <t>18.05-24.05</t>
  </si>
  <si>
    <t>25.05-31.05</t>
  </si>
  <si>
    <t>июнь</t>
  </si>
  <si>
    <t>1.06-7.06</t>
  </si>
  <si>
    <t>8.06-14.06</t>
  </si>
  <si>
    <t>15.06-21.06</t>
  </si>
  <si>
    <t>22.06-28.06</t>
  </si>
  <si>
    <t>29.06-5.07</t>
  </si>
  <si>
    <t>июль</t>
  </si>
  <si>
    <t>6.07-12.07</t>
  </si>
  <si>
    <t>13.07-19.07</t>
  </si>
  <si>
    <t>20.07-26.07</t>
  </si>
  <si>
    <t>август</t>
  </si>
  <si>
    <t>27.07-2.08</t>
  </si>
  <si>
    <t>3.08-9.08</t>
  </si>
  <si>
    <t>10.08-16.08</t>
  </si>
  <si>
    <t>17.08-23.08</t>
  </si>
  <si>
    <t>24.08-31.08</t>
  </si>
  <si>
    <t>Курсы</t>
  </si>
  <si>
    <t>Условные обозначения</t>
  </si>
  <si>
    <t xml:space="preserve">   теоретическое обучение</t>
  </si>
  <si>
    <t xml:space="preserve">   каникулы</t>
  </si>
  <si>
    <t xml:space="preserve">   промежуточная аттестация</t>
  </si>
  <si>
    <t xml:space="preserve">   учебная практика</t>
  </si>
  <si>
    <t xml:space="preserve">   производственная практика (по профилю специальности)</t>
  </si>
  <si>
    <t xml:space="preserve">   производственная практика    (преддипломная)</t>
  </si>
  <si>
    <t>У</t>
  </si>
  <si>
    <t>П</t>
  </si>
  <si>
    <t>Д</t>
  </si>
  <si>
    <t>!</t>
  </si>
  <si>
    <t>государственная (итоговая) аттестация</t>
  </si>
  <si>
    <t>подготовка к ГИА</t>
  </si>
  <si>
    <t>А</t>
  </si>
  <si>
    <t>О</t>
  </si>
  <si>
    <t>УТВЕРЖДАЮ</t>
  </si>
  <si>
    <t>________________________О.Н.Викторович</t>
  </si>
  <si>
    <t>"______" __________________201___ г.</t>
  </si>
  <si>
    <t>по специальности среднего профессионального образования</t>
  </si>
  <si>
    <t>по программе базовой подготовки</t>
  </si>
  <si>
    <r>
      <t xml:space="preserve">Нормативный срок обучения  </t>
    </r>
    <r>
      <rPr>
        <b/>
        <sz val="12"/>
        <rFont val="Times New Roman"/>
        <family val="1"/>
      </rPr>
      <t>2 года 10 месяцев</t>
    </r>
  </si>
  <si>
    <t>Естествознание</t>
  </si>
  <si>
    <t>География</t>
  </si>
  <si>
    <t xml:space="preserve">Право </t>
  </si>
  <si>
    <t>ОДП.04</t>
  </si>
  <si>
    <t>ОГСЭ.05</t>
  </si>
  <si>
    <t>Русский язык и культура речи</t>
  </si>
  <si>
    <t>3 сем.  16 нед.</t>
  </si>
  <si>
    <t>ЕН.02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</si>
  <si>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</si>
  <si>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</si>
  <si>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</si>
  <si>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</si>
  <si>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</si>
  <si>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</si>
  <si>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</si>
  <si>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ОПД.10</t>
  </si>
  <si>
    <t>Основы бухгалтерского учёта</t>
  </si>
  <si>
    <t>Аудит</t>
  </si>
  <si>
    <t>Документирование хозяйственных операций и ведение бухгалтерского учёта имущества организации</t>
  </si>
  <si>
    <t>Практические основы бухгалтерского учёта имущества организации</t>
  </si>
  <si>
    <t>Ведение бухгалтерского учёта источников формирования имущества, выполнение работ по  инвентаризации имущества и финансовых обязательств организации</t>
  </si>
  <si>
    <t>МДК.02.02</t>
  </si>
  <si>
    <t>Практические основы бухгалтерского учёта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</si>
  <si>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</si>
  <si>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рассчётов с бюджетом и внебюджетными фондами</t>
  </si>
  <si>
    <t>Организация расчётов с бюджетом  и внебюджетными фондами</t>
  </si>
  <si>
    <t>Технология составления бухгалтерской отчётности</t>
  </si>
  <si>
    <t>Основы анализа бухгалтерской отчётности</t>
  </si>
  <si>
    <t>6 нед.</t>
  </si>
  <si>
    <r>
      <t xml:space="preserve">Исходный уровень образования  </t>
    </r>
    <r>
      <rPr>
        <b/>
        <sz val="12"/>
        <rFont val="Times New Roman"/>
        <family val="1"/>
      </rPr>
      <t>основное общее образование</t>
    </r>
  </si>
  <si>
    <t>Квалификация - бухгалтер</t>
  </si>
  <si>
    <t>Составление и использование бухгалтерской отчётности</t>
  </si>
  <si>
    <t>ПП.02</t>
  </si>
  <si>
    <t>Зам. директора по ПО                                        Л.Ю.Козлова</t>
  </si>
  <si>
    <t>ПП.03</t>
  </si>
  <si>
    <t>ПП.04</t>
  </si>
  <si>
    <t>ПП.05</t>
  </si>
  <si>
    <t>"-,Э</t>
  </si>
  <si>
    <t>"-,ДЗ</t>
  </si>
  <si>
    <t>"ДЗ</t>
  </si>
  <si>
    <t>Эк</t>
  </si>
  <si>
    <t>Выполнение работ по профессии "Кассир"</t>
  </si>
  <si>
    <t>УП.05</t>
  </si>
  <si>
    <t>"-,З,З,ДЗ</t>
  </si>
  <si>
    <t>"4/5</t>
  </si>
  <si>
    <t>"0/2/0</t>
  </si>
  <si>
    <t>"-/11/3</t>
  </si>
  <si>
    <t>"Эк</t>
  </si>
  <si>
    <t>"-/12/10</t>
  </si>
  <si>
    <t>"-/23/9</t>
  </si>
  <si>
    <t>УП.01</t>
  </si>
  <si>
    <t>Производственная практика (по профилю специальности)</t>
  </si>
  <si>
    <t xml:space="preserve">Учебная практика </t>
  </si>
  <si>
    <t>Учебная практика</t>
  </si>
  <si>
    <t>Зам. директора по УР                                          И.С. Вахрамеева</t>
  </si>
  <si>
    <t>У5</t>
  </si>
  <si>
    <t>П5</t>
  </si>
  <si>
    <t>У1</t>
  </si>
  <si>
    <t>П1</t>
  </si>
  <si>
    <t>П2</t>
  </si>
  <si>
    <t>П3</t>
  </si>
  <si>
    <t>П4</t>
  </si>
  <si>
    <t>"З,ДЗ</t>
  </si>
  <si>
    <t>Сводные данные по бюджету времени (в неделях) 38.02.01"Экономика и бухгалтерский учет (по отраслям)"</t>
  </si>
  <si>
    <t>Курс</t>
  </si>
  <si>
    <t>Обучение по дисциплинам и МДК</t>
  </si>
  <si>
    <t>Производственная и учебная практики</t>
  </si>
  <si>
    <t>Производственная практика</t>
  </si>
  <si>
    <t>Промежуточная аттестация</t>
  </si>
  <si>
    <t>Каникулы</t>
  </si>
  <si>
    <t>Итого</t>
  </si>
  <si>
    <t>4 сем.  21 нед.</t>
  </si>
  <si>
    <t>5 сем.    13 нед</t>
  </si>
  <si>
    <t>6 сем.  9 нед</t>
  </si>
  <si>
    <t>38.02.01 Экономика и бухгалтерский учёт (по отраслям)</t>
  </si>
  <si>
    <t xml:space="preserve">СОГЛАСОВАНО </t>
  </si>
  <si>
    <t>"Э</t>
  </si>
  <si>
    <t>144 ч. 4нед.</t>
  </si>
  <si>
    <t>8 (+4 преддипл. практ.)</t>
  </si>
  <si>
    <t>7(+4 преддипл. практ.)</t>
  </si>
  <si>
    <t xml:space="preserve">Начальник отдела бухгалтерского учета </t>
  </si>
  <si>
    <t>Пошехонского филиала ГП ЯО "Ярославское АТП"</t>
  </si>
  <si>
    <t>_________________Н.А. Кузнецова</t>
  </si>
  <si>
    <t>"_____"_______________20___г.</t>
  </si>
  <si>
    <t xml:space="preserve"> УЧЕБНЫЙ ПЛАН</t>
  </si>
  <si>
    <t xml:space="preserve">Консультации 4 часа на одного обучающегося на каждый учебный год                     Государственная (итоговая) аттестация                                                                                1.Программа базовой подготовки                                                                                         1.1 Дипломный проект (работа)                                                                                          Выполнение дипломного проекта (работы) с 2июня  по 15 июня   (всего 2 нед.)  Защита дипломного проекта (работы) с   16 июня   по   29 июня    (всего 2 нед.)                             </t>
  </si>
  <si>
    <t>График  учебного процесса 38.02.01"Экономика и бухгалтерский учет (по отраслям)" 2017-2020 уч. года</t>
  </si>
  <si>
    <r>
      <t xml:space="preserve"> </t>
    </r>
    <r>
      <rPr>
        <sz val="12"/>
        <rFont val="Arial"/>
        <family val="2"/>
      </rPr>
      <t>План учебного процесса 2017-2018, 2018-2019, 2019-2020 учебные года</t>
    </r>
  </si>
  <si>
    <t>Астрономия</t>
  </si>
  <si>
    <t>ОДБ.10</t>
  </si>
  <si>
    <t>Экология</t>
  </si>
  <si>
    <t>ОДБ.11</t>
  </si>
  <si>
    <t>"2/10/5</t>
  </si>
  <si>
    <t>Эффективное поведение на рынке труда</t>
  </si>
  <si>
    <t>государственного профессионального образовательного учредения Ярославской области</t>
  </si>
  <si>
    <t>Пошехонского аграрно- политехнического колледжа</t>
  </si>
  <si>
    <t>Директор ГПОУ  ЯО Пошехонского</t>
  </si>
  <si>
    <t>аграрно- политехнического колледжа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</si>
</sst>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textRotation="90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distributed" vertical="distributed" textRotation="90"/>
    </xf>
    <xf numFmtId="17" fontId="7" fillId="0" borderId="10" xfId="0" applyNumberFormat="1" applyFont="1" applyBorder="1" applyAlignment="1">
      <alignment horizontal="distributed" vertical="distributed" textRotation="90"/>
    </xf>
    <xf numFmtId="0" fontId="7" fillId="0" borderId="10" xfId="0" applyFont="1" applyBorder="1" applyAlignment="1">
      <alignment horizontal="distributed" vertical="distributed" textRotation="90"/>
    </xf>
    <xf numFmtId="0" fontId="4" fillId="22" borderId="10" xfId="0" applyFont="1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22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2" fillId="22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30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22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12" fillId="22" borderId="10" xfId="0" applyFont="1" applyFill="1" applyBorder="1" applyAlignment="1">
      <alignment/>
    </xf>
    <xf numFmtId="0" fontId="12" fillId="22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distributed" textRotation="9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2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2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23" xfId="0" applyFont="1" applyBorder="1" applyAlignment="1">
      <alignment textRotation="90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23" xfId="0" applyFont="1" applyBorder="1" applyAlignment="1">
      <alignment textRotation="90"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zoomScalePageLayoutView="0" workbookViewId="0" topLeftCell="A7">
      <selection activeCell="B19" sqref="B19:M19"/>
    </sheetView>
  </sheetViews>
  <sheetFormatPr defaultColWidth="9.140625" defaultRowHeight="12.75"/>
  <sheetData>
    <row r="1" spans="1:3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  <c r="AH1" s="3"/>
      <c r="AI1" s="3"/>
      <c r="AJ1" s="3"/>
    </row>
    <row r="2" spans="1:36" ht="15.75">
      <c r="A2" s="1"/>
      <c r="B2" s="1"/>
      <c r="C2" s="1"/>
      <c r="D2" s="1"/>
      <c r="E2" s="1"/>
      <c r="F2" s="1"/>
      <c r="G2" s="1"/>
      <c r="H2" s="1"/>
      <c r="I2" s="1"/>
      <c r="J2" s="50"/>
      <c r="K2" s="50"/>
      <c r="L2" s="50"/>
      <c r="M2" s="50"/>
      <c r="N2" s="5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  <c r="AH2" s="3"/>
      <c r="AI2" s="3"/>
      <c r="AJ2" s="3"/>
    </row>
    <row r="3" spans="1:36" ht="15.75">
      <c r="A3" s="1"/>
      <c r="B3" s="1"/>
      <c r="C3" s="1"/>
      <c r="D3" s="1"/>
      <c r="E3" s="1"/>
      <c r="F3" s="1"/>
      <c r="G3" s="1"/>
      <c r="H3" s="1"/>
      <c r="I3" s="1"/>
      <c r="J3" s="50"/>
      <c r="K3" s="50"/>
      <c r="L3" s="50"/>
      <c r="M3" s="50"/>
      <c r="N3" s="5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/>
      <c r="AH3" s="3"/>
      <c r="AI3" s="3"/>
      <c r="AJ3" s="3"/>
    </row>
    <row r="4" spans="1:36" ht="15.75">
      <c r="A4" s="1"/>
      <c r="B4" s="1"/>
      <c r="C4" s="1"/>
      <c r="D4" s="1"/>
      <c r="E4" s="1"/>
      <c r="F4" s="1"/>
      <c r="G4" s="1"/>
      <c r="H4" s="1"/>
      <c r="I4" s="1"/>
      <c r="J4" s="50"/>
      <c r="K4" s="50"/>
      <c r="L4" s="50"/>
      <c r="M4" s="50"/>
      <c r="N4" s="5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3"/>
      <c r="AH4" s="3"/>
      <c r="AI4" s="3"/>
      <c r="AJ4" s="3"/>
    </row>
    <row r="5" spans="1:36" ht="15.75">
      <c r="A5" s="1"/>
      <c r="B5" s="1"/>
      <c r="C5" s="1"/>
      <c r="D5" s="1"/>
      <c r="E5" s="1"/>
      <c r="F5" s="1"/>
      <c r="G5" s="1"/>
      <c r="H5" s="1"/>
      <c r="I5" s="1"/>
      <c r="J5" s="50"/>
      <c r="K5" s="50"/>
      <c r="L5" s="50"/>
      <c r="M5" s="50"/>
      <c r="N5" s="5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3"/>
      <c r="AH5" s="3"/>
      <c r="AI5" s="3"/>
      <c r="AJ5" s="3"/>
    </row>
    <row r="6" spans="1:3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3"/>
      <c r="AH6" s="3"/>
      <c r="AI6" s="3"/>
      <c r="AJ6" s="3"/>
    </row>
    <row r="7" spans="1:36" ht="15.75">
      <c r="A7" s="50" t="s">
        <v>256</v>
      </c>
      <c r="B7" s="50"/>
      <c r="C7" s="50"/>
      <c r="D7" s="50"/>
      <c r="E7" s="50"/>
      <c r="F7" s="50"/>
      <c r="G7" s="50"/>
      <c r="H7" s="1"/>
      <c r="I7" s="50" t="s">
        <v>175</v>
      </c>
      <c r="J7" s="50"/>
      <c r="K7" s="50"/>
      <c r="L7" s="50"/>
      <c r="M7" s="50"/>
      <c r="N7" s="50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3"/>
      <c r="AH7" s="3"/>
      <c r="AI7" s="3"/>
      <c r="AJ7" s="3"/>
    </row>
    <row r="8" spans="1:36" ht="15.75">
      <c r="A8" s="50" t="s">
        <v>261</v>
      </c>
      <c r="B8" s="50"/>
      <c r="C8" s="50"/>
      <c r="D8" s="50"/>
      <c r="E8" s="50"/>
      <c r="F8" s="50"/>
      <c r="G8" s="50"/>
      <c r="H8" s="1"/>
      <c r="I8" s="50" t="s">
        <v>277</v>
      </c>
      <c r="J8" s="50"/>
      <c r="K8" s="50"/>
      <c r="L8" s="50"/>
      <c r="M8" s="50"/>
      <c r="N8" s="50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3"/>
      <c r="AH8" s="3"/>
      <c r="AI8" s="3"/>
      <c r="AJ8" s="3"/>
    </row>
    <row r="9" spans="1:36" ht="15.75">
      <c r="A9" s="50" t="s">
        <v>262</v>
      </c>
      <c r="B9" s="50"/>
      <c r="C9" s="50"/>
      <c r="D9" s="50"/>
      <c r="E9" s="50"/>
      <c r="F9" s="50"/>
      <c r="G9" s="50"/>
      <c r="H9" s="1"/>
      <c r="I9" s="50" t="s">
        <v>278</v>
      </c>
      <c r="J9" s="50"/>
      <c r="K9" s="50"/>
      <c r="L9" s="50"/>
      <c r="M9" s="50"/>
      <c r="N9" s="5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3"/>
      <c r="AH9" s="3"/>
      <c r="AI9" s="3"/>
      <c r="AJ9" s="3"/>
    </row>
    <row r="10" spans="1:36" ht="15.75">
      <c r="A10" s="50" t="s">
        <v>263</v>
      </c>
      <c r="B10" s="50"/>
      <c r="C10" s="50"/>
      <c r="D10" s="50"/>
      <c r="E10" s="50"/>
      <c r="F10" s="50"/>
      <c r="G10" s="50"/>
      <c r="H10" s="1"/>
      <c r="I10" s="50" t="s">
        <v>176</v>
      </c>
      <c r="J10" s="50"/>
      <c r="K10" s="50"/>
      <c r="L10" s="50"/>
      <c r="M10" s="50"/>
      <c r="N10" s="5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/>
      <c r="AH10" s="3"/>
      <c r="AI10" s="3"/>
      <c r="AJ10" s="3"/>
    </row>
    <row r="11" spans="1:36" ht="15.75">
      <c r="A11" s="50" t="s">
        <v>264</v>
      </c>
      <c r="B11" s="50"/>
      <c r="C11" s="50"/>
      <c r="D11" s="50"/>
      <c r="E11" s="50"/>
      <c r="F11" s="50"/>
      <c r="G11" s="50"/>
      <c r="H11" s="1"/>
      <c r="I11" s="50" t="s">
        <v>177</v>
      </c>
      <c r="J11" s="50"/>
      <c r="K11" s="50"/>
      <c r="L11" s="50"/>
      <c r="M11" s="50"/>
      <c r="N11" s="5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"/>
      <c r="AH11" s="3"/>
      <c r="AI11" s="3"/>
      <c r="AJ11" s="3"/>
    </row>
    <row r="12" spans="1:36" ht="15.75">
      <c r="A12" s="50"/>
      <c r="B12" s="50"/>
      <c r="C12" s="50"/>
      <c r="D12" s="50"/>
      <c r="E12" s="50"/>
      <c r="F12" s="50"/>
      <c r="G12" s="50"/>
      <c r="H12" s="1"/>
      <c r="I12" s="50"/>
      <c r="J12" s="50"/>
      <c r="K12" s="50"/>
      <c r="L12" s="50"/>
      <c r="M12" s="50"/>
      <c r="N12" s="5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3"/>
      <c r="AH12" s="3"/>
      <c r="AI12" s="3"/>
      <c r="AJ12" s="3"/>
    </row>
    <row r="13" spans="1:36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3"/>
      <c r="AH13" s="3"/>
      <c r="AI13" s="3"/>
      <c r="AJ13" s="3"/>
    </row>
    <row r="14" spans="1:36" ht="18.75">
      <c r="A14" s="1"/>
      <c r="B14" s="1"/>
      <c r="C14" s="1"/>
      <c r="D14" s="51" t="s">
        <v>265</v>
      </c>
      <c r="E14" s="51"/>
      <c r="F14" s="51"/>
      <c r="G14" s="51"/>
      <c r="H14" s="51"/>
      <c r="I14" s="51"/>
      <c r="J14" s="51"/>
      <c r="K14" s="5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"/>
      <c r="AH14" s="3"/>
      <c r="AI14" s="3"/>
      <c r="AJ14" s="3"/>
    </row>
    <row r="15" spans="1:36" ht="15.75">
      <c r="A15" s="1"/>
      <c r="B15" s="52" t="s">
        <v>275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"/>
      <c r="AH15" s="3"/>
      <c r="AI15" s="3"/>
      <c r="AJ15" s="3"/>
    </row>
    <row r="16" spans="1:36" ht="15.75">
      <c r="A16" s="1"/>
      <c r="B16" s="52" t="s">
        <v>276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/>
      <c r="AH16" s="3"/>
      <c r="AI16" s="3"/>
      <c r="AJ16" s="3"/>
    </row>
    <row r="17" spans="1:36" ht="15.75">
      <c r="A17" s="1"/>
      <c r="B17" s="52" t="s">
        <v>178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"/>
      <c r="AH17" s="3"/>
      <c r="AI17" s="3"/>
      <c r="AJ17" s="3"/>
    </row>
    <row r="18" spans="1:36" ht="15.75">
      <c r="A18" s="1"/>
      <c r="B18" s="53" t="s">
        <v>255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3"/>
      <c r="AH18" s="3"/>
      <c r="AI18" s="3"/>
      <c r="AJ18" s="3"/>
    </row>
    <row r="19" spans="1:36" ht="15.75">
      <c r="A19" s="1"/>
      <c r="B19" s="52" t="s">
        <v>179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/>
      <c r="AH19" s="3"/>
      <c r="AI19" s="3"/>
      <c r="AJ19" s="3"/>
    </row>
    <row r="20" spans="1:3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3"/>
      <c r="AH20" s="3"/>
      <c r="AI20" s="3"/>
      <c r="AJ20" s="3"/>
    </row>
    <row r="21" spans="1:3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3"/>
      <c r="AH21" s="3"/>
      <c r="AI21" s="3"/>
      <c r="AJ21" s="3"/>
    </row>
    <row r="22" spans="1:36" ht="15.75">
      <c r="A22" s="50" t="s">
        <v>211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3"/>
      <c r="AH22" s="3"/>
      <c r="AI22" s="3"/>
      <c r="AJ22" s="3"/>
    </row>
    <row r="23" spans="1:36" ht="15.75">
      <c r="A23" s="50" t="s">
        <v>180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3"/>
      <c r="AH23" s="3"/>
      <c r="AI23" s="3"/>
      <c r="AJ23" s="3"/>
    </row>
    <row r="24" spans="1:36" ht="15.75">
      <c r="A24" s="50" t="s">
        <v>210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"/>
      <c r="AH24" s="3"/>
      <c r="AI24" s="3"/>
      <c r="AJ24" s="3"/>
    </row>
    <row r="25" spans="1:36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3"/>
      <c r="AH25" s="3"/>
      <c r="AI25" s="3"/>
      <c r="AJ25" s="3"/>
    </row>
    <row r="26" spans="1:3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3"/>
      <c r="AH26" s="3"/>
      <c r="AI26" s="3"/>
      <c r="AJ26" s="3"/>
    </row>
    <row r="27" spans="1:3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3"/>
      <c r="AH27" s="3"/>
      <c r="AI27" s="3"/>
      <c r="AJ27" s="3"/>
    </row>
    <row r="28" spans="1:3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3"/>
      <c r="AH28" s="3"/>
      <c r="AI28" s="3"/>
      <c r="AJ28" s="3"/>
    </row>
    <row r="29" spans="1:3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3"/>
      <c r="AH29" s="3"/>
      <c r="AI29" s="3"/>
      <c r="AJ29" s="3"/>
    </row>
    <row r="30" spans="1:3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3"/>
      <c r="AH30" s="3"/>
      <c r="AI30" s="3"/>
      <c r="AJ30" s="3"/>
    </row>
    <row r="31" spans="1:3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3"/>
      <c r="AH31" s="3"/>
      <c r="AI31" s="3"/>
      <c r="AJ31" s="3"/>
    </row>
    <row r="32" spans="1:3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"/>
      <c r="AH32" s="3"/>
      <c r="AI32" s="3"/>
      <c r="AJ32" s="3"/>
    </row>
    <row r="33" spans="1:3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3"/>
      <c r="AH33" s="3"/>
      <c r="AI33" s="3"/>
      <c r="AJ33" s="3"/>
    </row>
    <row r="34" spans="1:3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3"/>
      <c r="AH34" s="3"/>
      <c r="AI34" s="3"/>
      <c r="AJ34" s="3"/>
    </row>
    <row r="35" spans="1:3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"/>
      <c r="AH35" s="3"/>
      <c r="AI35" s="3"/>
      <c r="AJ35" s="3"/>
    </row>
    <row r="36" spans="1:3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3"/>
      <c r="AH36" s="3"/>
      <c r="AI36" s="3"/>
      <c r="AJ36" s="3"/>
    </row>
    <row r="37" spans="1:3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H37" s="3"/>
      <c r="AI37" s="3"/>
      <c r="AJ37" s="3"/>
    </row>
    <row r="38" spans="1:3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/>
      <c r="AH38" s="3"/>
      <c r="AI38" s="3"/>
      <c r="AJ38" s="3"/>
    </row>
    <row r="39" spans="1:3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/>
      <c r="AH39" s="3"/>
      <c r="AI39" s="3"/>
      <c r="AJ39" s="3"/>
    </row>
    <row r="40" spans="1:3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  <c r="AH40" s="3"/>
      <c r="AI40" s="3"/>
      <c r="AJ40" s="3"/>
    </row>
    <row r="41" spans="1:3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3"/>
      <c r="AH41" s="3"/>
      <c r="AI41" s="3"/>
      <c r="AJ41" s="3"/>
    </row>
    <row r="42" spans="1:3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/>
      <c r="AH42" s="3"/>
      <c r="AI42" s="3"/>
      <c r="AJ42" s="3"/>
    </row>
    <row r="43" spans="1:3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  <c r="AH43" s="3"/>
      <c r="AI43" s="3"/>
      <c r="AJ43" s="3"/>
    </row>
    <row r="44" spans="1:3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/>
      <c r="AH44" s="3"/>
      <c r="AI44" s="3"/>
      <c r="AJ44" s="3"/>
    </row>
    <row r="45" spans="1:3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3"/>
      <c r="AH45" s="3"/>
      <c r="AI45" s="3"/>
      <c r="AJ45" s="3"/>
    </row>
    <row r="46" spans="1:3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"/>
      <c r="AH46" s="3"/>
      <c r="AI46" s="3"/>
      <c r="AJ46" s="3"/>
    </row>
    <row r="47" spans="1:3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"/>
      <c r="AH47" s="3"/>
      <c r="AI47" s="3"/>
      <c r="AJ47" s="3"/>
    </row>
    <row r="48" spans="1:3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3"/>
      <c r="AH48" s="3"/>
      <c r="AI48" s="3"/>
      <c r="AJ48" s="3"/>
    </row>
    <row r="49" spans="1:3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  <c r="AH49" s="3"/>
      <c r="AI49" s="3"/>
      <c r="AJ49" s="3"/>
    </row>
    <row r="50" spans="1:3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</sheetData>
  <sheetProtection/>
  <mergeCells count="26">
    <mergeCell ref="A24:M24"/>
    <mergeCell ref="A25:M25"/>
    <mergeCell ref="B18:M18"/>
    <mergeCell ref="B19:M19"/>
    <mergeCell ref="A22:M22"/>
    <mergeCell ref="A23:M23"/>
    <mergeCell ref="B16:M16"/>
    <mergeCell ref="B17:M17"/>
    <mergeCell ref="J2:N2"/>
    <mergeCell ref="J3:N3"/>
    <mergeCell ref="J4:N4"/>
    <mergeCell ref="J5:N5"/>
    <mergeCell ref="I9:N9"/>
    <mergeCell ref="I10:N10"/>
    <mergeCell ref="A7:G7"/>
    <mergeCell ref="A8:G8"/>
    <mergeCell ref="I7:O7"/>
    <mergeCell ref="I8:O8"/>
    <mergeCell ref="D14:K14"/>
    <mergeCell ref="B15:M15"/>
    <mergeCell ref="A11:G11"/>
    <mergeCell ref="A12:G12"/>
    <mergeCell ref="I11:N11"/>
    <mergeCell ref="I12:N12"/>
    <mergeCell ref="A9:G9"/>
    <mergeCell ref="A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4"/>
  <sheetViews>
    <sheetView zoomScalePageLayoutView="0" workbookViewId="0" topLeftCell="A10">
      <selection activeCell="Z10" sqref="Z10"/>
    </sheetView>
  </sheetViews>
  <sheetFormatPr defaultColWidth="9.140625" defaultRowHeight="12.75"/>
  <cols>
    <col min="1" max="1" width="1.8515625" style="0" customWidth="1"/>
    <col min="2" max="2" width="2.140625" style="0" customWidth="1"/>
    <col min="3" max="3" width="2.7109375" style="0" customWidth="1"/>
    <col min="4" max="4" width="2.28125" style="0" customWidth="1"/>
    <col min="5" max="5" width="2.421875" style="0" customWidth="1"/>
    <col min="6" max="6" width="2.00390625" style="0" customWidth="1"/>
    <col min="7" max="7" width="2.28125" style="0" customWidth="1"/>
    <col min="8" max="8" width="2.57421875" style="0" customWidth="1"/>
    <col min="9" max="9" width="2.7109375" style="0" customWidth="1"/>
    <col min="10" max="12" width="2.57421875" style="0" customWidth="1"/>
    <col min="13" max="13" width="2.7109375" style="0" customWidth="1"/>
    <col min="14" max="14" width="2.8515625" style="0" customWidth="1"/>
    <col min="15" max="15" width="2.7109375" style="0" customWidth="1"/>
    <col min="16" max="16" width="2.8515625" style="0" customWidth="1"/>
    <col min="17" max="17" width="2.140625" style="0" customWidth="1"/>
    <col min="18" max="19" width="2.57421875" style="0" customWidth="1"/>
    <col min="20" max="20" width="2.28125" style="0" customWidth="1"/>
    <col min="21" max="21" width="2.7109375" style="0" customWidth="1"/>
    <col min="22" max="23" width="2.57421875" style="0" customWidth="1"/>
    <col min="24" max="24" width="2.28125" style="0" customWidth="1"/>
    <col min="25" max="25" width="2.421875" style="0" customWidth="1"/>
    <col min="26" max="26" width="2.8515625" style="0" customWidth="1"/>
    <col min="27" max="27" width="2.57421875" style="0" customWidth="1"/>
    <col min="28" max="28" width="2.421875" style="0" customWidth="1"/>
    <col min="29" max="29" width="3.00390625" style="0" customWidth="1"/>
    <col min="30" max="30" width="2.8515625" style="0" customWidth="1"/>
    <col min="31" max="31" width="2.57421875" style="0" customWidth="1"/>
    <col min="32" max="32" width="2.8515625" style="0" customWidth="1"/>
    <col min="33" max="33" width="2.28125" style="0" customWidth="1"/>
    <col min="34" max="35" width="2.57421875" style="0" customWidth="1"/>
    <col min="36" max="36" width="2.421875" style="0" customWidth="1"/>
    <col min="37" max="37" width="2.57421875" style="0" customWidth="1"/>
    <col min="38" max="40" width="2.28125" style="0" customWidth="1"/>
    <col min="41" max="41" width="2.57421875" style="0" customWidth="1"/>
    <col min="42" max="42" width="2.421875" style="0" customWidth="1"/>
    <col min="43" max="43" width="2.140625" style="0" customWidth="1"/>
    <col min="44" max="44" width="2.421875" style="0" customWidth="1"/>
    <col min="45" max="45" width="2.57421875" style="0" customWidth="1"/>
    <col min="46" max="46" width="2.421875" style="0" customWidth="1"/>
    <col min="47" max="47" width="2.140625" style="0" customWidth="1"/>
    <col min="48" max="48" width="2.57421875" style="0" customWidth="1"/>
    <col min="49" max="49" width="2.421875" style="0" customWidth="1"/>
    <col min="50" max="50" width="2.57421875" style="0" customWidth="1"/>
    <col min="51" max="52" width="2.7109375" style="0" customWidth="1"/>
    <col min="53" max="53" width="2.421875" style="0" customWidth="1"/>
  </cols>
  <sheetData>
    <row r="1" spans="1:54" s="5" customFormat="1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4" spans="1:53" ht="15.75">
      <c r="A4" s="27" t="s">
        <v>267</v>
      </c>
      <c r="B4" s="27"/>
      <c r="C4" s="27"/>
      <c r="D4" s="27"/>
      <c r="E4" s="27"/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1"/>
      <c r="Z4" s="1"/>
      <c r="AA4" s="1"/>
      <c r="AB4" s="1"/>
      <c r="AC4" s="1"/>
      <c r="AD4" s="1"/>
      <c r="AE4" s="1"/>
      <c r="AF4" s="1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5.75">
      <c r="A5" s="54" t="s">
        <v>159</v>
      </c>
      <c r="B5" s="55" t="s">
        <v>95</v>
      </c>
      <c r="C5" s="55"/>
      <c r="D5" s="55"/>
      <c r="E5" s="55"/>
      <c r="F5" s="55"/>
      <c r="G5" s="55" t="s">
        <v>101</v>
      </c>
      <c r="H5" s="55"/>
      <c r="I5" s="55"/>
      <c r="J5" s="55"/>
      <c r="K5" s="55" t="s">
        <v>106</v>
      </c>
      <c r="L5" s="55"/>
      <c r="M5" s="55"/>
      <c r="N5" s="55"/>
      <c r="O5" s="55" t="s">
        <v>111</v>
      </c>
      <c r="P5" s="55"/>
      <c r="Q5" s="55"/>
      <c r="R5" s="55"/>
      <c r="S5" s="55"/>
      <c r="T5" s="55" t="s">
        <v>117</v>
      </c>
      <c r="U5" s="55"/>
      <c r="V5" s="55"/>
      <c r="W5" s="55"/>
      <c r="X5" s="55" t="s">
        <v>122</v>
      </c>
      <c r="Y5" s="55"/>
      <c r="Z5" s="55"/>
      <c r="AA5" s="55"/>
      <c r="AB5" s="55" t="s">
        <v>127</v>
      </c>
      <c r="AC5" s="55"/>
      <c r="AD5" s="55"/>
      <c r="AE5" s="55"/>
      <c r="AF5" s="55"/>
      <c r="AG5" s="56" t="s">
        <v>133</v>
      </c>
      <c r="AH5" s="56"/>
      <c r="AI5" s="56"/>
      <c r="AJ5" s="56"/>
      <c r="AK5" s="56" t="s">
        <v>138</v>
      </c>
      <c r="AL5" s="56"/>
      <c r="AM5" s="56"/>
      <c r="AN5" s="56"/>
      <c r="AO5" s="56" t="s">
        <v>143</v>
      </c>
      <c r="AP5" s="56"/>
      <c r="AQ5" s="56"/>
      <c r="AR5" s="56"/>
      <c r="AS5" s="56"/>
      <c r="AT5" s="56" t="s">
        <v>149</v>
      </c>
      <c r="AU5" s="56"/>
      <c r="AV5" s="56"/>
      <c r="AW5" s="56"/>
      <c r="AX5" s="56" t="s">
        <v>153</v>
      </c>
      <c r="AY5" s="56"/>
      <c r="AZ5" s="56"/>
      <c r="BA5" s="56"/>
    </row>
    <row r="6" spans="1:53" ht="48.75">
      <c r="A6" s="54"/>
      <c r="B6" s="12" t="s">
        <v>96</v>
      </c>
      <c r="C6" s="13" t="s">
        <v>97</v>
      </c>
      <c r="D6" s="14" t="s">
        <v>98</v>
      </c>
      <c r="E6" s="14" t="s">
        <v>99</v>
      </c>
      <c r="F6" s="14" t="s">
        <v>100</v>
      </c>
      <c r="G6" s="14" t="s">
        <v>102</v>
      </c>
      <c r="H6" s="14" t="s">
        <v>103</v>
      </c>
      <c r="I6" s="14" t="s">
        <v>104</v>
      </c>
      <c r="J6" s="14" t="s">
        <v>105</v>
      </c>
      <c r="K6" s="14" t="s">
        <v>107</v>
      </c>
      <c r="L6" s="14" t="s">
        <v>108</v>
      </c>
      <c r="M6" s="14" t="s">
        <v>109</v>
      </c>
      <c r="N6" s="14" t="s">
        <v>110</v>
      </c>
      <c r="O6" s="14" t="s">
        <v>112</v>
      </c>
      <c r="P6" s="14" t="s">
        <v>113</v>
      </c>
      <c r="Q6" s="14" t="s">
        <v>114</v>
      </c>
      <c r="R6" s="14" t="s">
        <v>115</v>
      </c>
      <c r="S6" s="14" t="s">
        <v>116</v>
      </c>
      <c r="T6" s="14" t="s">
        <v>118</v>
      </c>
      <c r="U6" s="14" t="s">
        <v>119</v>
      </c>
      <c r="V6" s="14" t="s">
        <v>120</v>
      </c>
      <c r="W6" s="14" t="s">
        <v>121</v>
      </c>
      <c r="X6" s="14" t="s">
        <v>123</v>
      </c>
      <c r="Y6" s="14" t="s">
        <v>124</v>
      </c>
      <c r="Z6" s="14" t="s">
        <v>125</v>
      </c>
      <c r="AA6" s="14" t="s">
        <v>126</v>
      </c>
      <c r="AB6" s="14" t="s">
        <v>128</v>
      </c>
      <c r="AC6" s="14" t="s">
        <v>129</v>
      </c>
      <c r="AD6" s="14" t="s">
        <v>130</v>
      </c>
      <c r="AE6" s="14" t="s">
        <v>131</v>
      </c>
      <c r="AF6" s="14" t="s">
        <v>132</v>
      </c>
      <c r="AG6" s="14" t="s">
        <v>134</v>
      </c>
      <c r="AH6" s="14" t="s">
        <v>135</v>
      </c>
      <c r="AI6" s="14" t="s">
        <v>136</v>
      </c>
      <c r="AJ6" s="14" t="s">
        <v>137</v>
      </c>
      <c r="AK6" s="14" t="s">
        <v>139</v>
      </c>
      <c r="AL6" s="14" t="s">
        <v>140</v>
      </c>
      <c r="AM6" s="14" t="s">
        <v>141</v>
      </c>
      <c r="AN6" s="14" t="s">
        <v>142</v>
      </c>
      <c r="AO6" s="14" t="s">
        <v>144</v>
      </c>
      <c r="AP6" s="14" t="s">
        <v>145</v>
      </c>
      <c r="AQ6" s="14" t="s">
        <v>146</v>
      </c>
      <c r="AR6" s="14" t="s">
        <v>147</v>
      </c>
      <c r="AS6" s="14" t="s">
        <v>148</v>
      </c>
      <c r="AT6" s="14" t="s">
        <v>150</v>
      </c>
      <c r="AU6" s="14" t="s">
        <v>151</v>
      </c>
      <c r="AV6" s="14" t="s">
        <v>152</v>
      </c>
      <c r="AW6" s="14" t="s">
        <v>154</v>
      </c>
      <c r="AX6" s="14" t="s">
        <v>155</v>
      </c>
      <c r="AY6" s="14" t="s">
        <v>156</v>
      </c>
      <c r="AZ6" s="14" t="s">
        <v>157</v>
      </c>
      <c r="BA6" s="14" t="s">
        <v>158</v>
      </c>
    </row>
    <row r="7" spans="1:53" ht="12.75">
      <c r="A7" s="8">
        <v>1</v>
      </c>
      <c r="B7" s="8"/>
      <c r="C7" s="8"/>
      <c r="D7" s="8"/>
      <c r="E7" s="8"/>
      <c r="F7" s="8"/>
      <c r="G7" s="8"/>
      <c r="H7" s="8"/>
      <c r="I7" s="8"/>
      <c r="J7" s="8"/>
      <c r="K7" s="8">
        <v>17</v>
      </c>
      <c r="L7" s="8"/>
      <c r="M7" s="8"/>
      <c r="N7" s="8"/>
      <c r="O7" s="8"/>
      <c r="P7" s="8"/>
      <c r="Q7" s="8"/>
      <c r="R7" s="8"/>
      <c r="S7" s="11" t="s">
        <v>170</v>
      </c>
      <c r="T7" s="11" t="s">
        <v>170</v>
      </c>
      <c r="U7" s="8"/>
      <c r="V7" s="8"/>
      <c r="W7" s="8"/>
      <c r="X7" s="8"/>
      <c r="Y7" s="8"/>
      <c r="Z7" s="8"/>
      <c r="AA7" s="8"/>
      <c r="AB7" s="8"/>
      <c r="AC7" s="8">
        <v>22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1" t="s">
        <v>93</v>
      </c>
      <c r="AR7" s="11" t="s">
        <v>93</v>
      </c>
      <c r="AS7" s="11" t="s">
        <v>170</v>
      </c>
      <c r="AT7" s="11" t="s">
        <v>170</v>
      </c>
      <c r="AU7" s="11" t="s">
        <v>170</v>
      </c>
      <c r="AV7" s="11" t="s">
        <v>170</v>
      </c>
      <c r="AW7" s="11" t="s">
        <v>170</v>
      </c>
      <c r="AX7" s="11" t="s">
        <v>170</v>
      </c>
      <c r="AY7" s="11" t="s">
        <v>170</v>
      </c>
      <c r="AZ7" s="11" t="s">
        <v>170</v>
      </c>
      <c r="BA7" s="11" t="s">
        <v>170</v>
      </c>
    </row>
    <row r="8" spans="1:53" ht="15">
      <c r="A8" s="8">
        <v>2</v>
      </c>
      <c r="B8" s="26"/>
      <c r="C8" s="26"/>
      <c r="D8" s="29"/>
      <c r="E8" s="29"/>
      <c r="F8" s="29"/>
      <c r="G8" s="26"/>
      <c r="H8" s="26"/>
      <c r="I8" s="26"/>
      <c r="J8" s="8"/>
      <c r="K8" s="8">
        <v>16</v>
      </c>
      <c r="L8" s="8"/>
      <c r="M8" s="8"/>
      <c r="N8" s="8"/>
      <c r="O8" s="8"/>
      <c r="P8" s="8"/>
      <c r="Q8" s="8"/>
      <c r="R8" s="11" t="s">
        <v>93</v>
      </c>
      <c r="S8" s="11" t="s">
        <v>170</v>
      </c>
      <c r="T8" s="11" t="s">
        <v>170</v>
      </c>
      <c r="U8" s="30"/>
      <c r="V8" s="8"/>
      <c r="W8" s="8"/>
      <c r="X8" s="8"/>
      <c r="Y8" s="8"/>
      <c r="Z8" s="8"/>
      <c r="AA8" s="8"/>
      <c r="AB8" s="8"/>
      <c r="AC8" s="8">
        <v>21</v>
      </c>
      <c r="AD8" s="8"/>
      <c r="AE8" s="8"/>
      <c r="AF8" s="8"/>
      <c r="AG8" s="8"/>
      <c r="AH8" s="8"/>
      <c r="AI8" s="8"/>
      <c r="AJ8" s="8"/>
      <c r="AK8" s="8"/>
      <c r="AL8" s="11"/>
      <c r="AM8" s="11" t="s">
        <v>236</v>
      </c>
      <c r="AN8" s="8" t="s">
        <v>237</v>
      </c>
      <c r="AO8" s="11"/>
      <c r="AP8" s="11"/>
      <c r="AQ8" s="11"/>
      <c r="AR8" s="11" t="s">
        <v>93</v>
      </c>
      <c r="AS8" s="48" t="s">
        <v>170</v>
      </c>
      <c r="AT8" s="48" t="s">
        <v>170</v>
      </c>
      <c r="AU8" s="48" t="s">
        <v>170</v>
      </c>
      <c r="AV8" s="48" t="s">
        <v>170</v>
      </c>
      <c r="AW8" s="48" t="s">
        <v>170</v>
      </c>
      <c r="AX8" s="48" t="s">
        <v>170</v>
      </c>
      <c r="AY8" s="48" t="s">
        <v>170</v>
      </c>
      <c r="AZ8" s="48" t="s">
        <v>170</v>
      </c>
      <c r="BA8" s="48" t="s">
        <v>170</v>
      </c>
    </row>
    <row r="9" spans="1:53" ht="15.75">
      <c r="A9" s="8">
        <v>3</v>
      </c>
      <c r="B9" s="31"/>
      <c r="C9" s="48"/>
      <c r="D9" s="48"/>
      <c r="E9" s="48"/>
      <c r="F9" s="48"/>
      <c r="G9" s="48"/>
      <c r="H9" s="31"/>
      <c r="I9" s="31"/>
      <c r="J9" s="31"/>
      <c r="K9" s="31">
        <v>13</v>
      </c>
      <c r="L9" s="31"/>
      <c r="M9" s="11" t="s">
        <v>238</v>
      </c>
      <c r="N9" s="11" t="s">
        <v>239</v>
      </c>
      <c r="O9" s="11" t="s">
        <v>240</v>
      </c>
      <c r="P9" s="11" t="s">
        <v>240</v>
      </c>
      <c r="Q9" s="11"/>
      <c r="R9" s="11"/>
      <c r="S9" s="11" t="s">
        <v>170</v>
      </c>
      <c r="T9" s="11" t="s">
        <v>170</v>
      </c>
      <c r="U9" s="8"/>
      <c r="V9" s="8"/>
      <c r="W9" s="8"/>
      <c r="X9" s="8"/>
      <c r="Y9" s="8">
        <v>9</v>
      </c>
      <c r="Z9" s="8"/>
      <c r="AA9" s="8"/>
      <c r="AB9" s="8"/>
      <c r="AC9" s="11" t="s">
        <v>241</v>
      </c>
      <c r="AD9" s="11" t="s">
        <v>241</v>
      </c>
      <c r="AE9" s="11" t="s">
        <v>242</v>
      </c>
      <c r="AF9" s="11" t="s">
        <v>242</v>
      </c>
      <c r="AG9" s="11"/>
      <c r="AH9" s="11" t="s">
        <v>93</v>
      </c>
      <c r="AI9" s="11" t="s">
        <v>169</v>
      </c>
      <c r="AJ9" s="11" t="s">
        <v>169</v>
      </c>
      <c r="AK9" s="11" t="s">
        <v>169</v>
      </c>
      <c r="AL9" s="11" t="s">
        <v>169</v>
      </c>
      <c r="AM9" s="7" t="s">
        <v>174</v>
      </c>
      <c r="AN9" s="7" t="s">
        <v>174</v>
      </c>
      <c r="AO9" s="7" t="s">
        <v>174</v>
      </c>
      <c r="AP9" s="7" t="s">
        <v>174</v>
      </c>
      <c r="AQ9" s="7" t="s">
        <v>173</v>
      </c>
      <c r="AR9" s="7" t="s">
        <v>173</v>
      </c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5.75">
      <c r="A11" s="66" t="s">
        <v>160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5.75">
      <c r="A12" s="11"/>
      <c r="B12" s="50" t="s">
        <v>161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11" t="s">
        <v>167</v>
      </c>
      <c r="Z12" s="50" t="s">
        <v>164</v>
      </c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3"/>
      <c r="AY12" s="3"/>
      <c r="AZ12" s="3"/>
      <c r="BA12" s="3"/>
    </row>
    <row r="13" spans="1:53" ht="15.75">
      <c r="A13" s="11" t="s">
        <v>170</v>
      </c>
      <c r="B13" s="50" t="s">
        <v>162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11" t="s">
        <v>168</v>
      </c>
      <c r="Z13" s="50" t="s">
        <v>165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3"/>
      <c r="BA13" s="3"/>
    </row>
    <row r="14" spans="1:53" ht="15.75">
      <c r="A14" s="11" t="s">
        <v>93</v>
      </c>
      <c r="B14" s="50" t="s">
        <v>163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11" t="s">
        <v>169</v>
      </c>
      <c r="Z14" s="50" t="s">
        <v>166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3"/>
      <c r="AY14" s="3"/>
      <c r="AZ14" s="3"/>
      <c r="BA14" s="3"/>
    </row>
    <row r="15" spans="1:5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" t="s">
        <v>173</v>
      </c>
      <c r="Z15" s="68" t="s">
        <v>171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3"/>
      <c r="BA15" s="3"/>
    </row>
    <row r="16" spans="1:5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 t="s">
        <v>174</v>
      </c>
      <c r="Z16" s="68" t="s">
        <v>172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3"/>
      <c r="BA16" s="3"/>
    </row>
    <row r="17" spans="1:5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5.75">
      <c r="A18" s="69" t="s">
        <v>244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1:53" ht="15">
      <c r="A19" s="60" t="s">
        <v>245</v>
      </c>
      <c r="B19" s="61"/>
      <c r="C19" s="62"/>
      <c r="D19" s="60" t="s">
        <v>246</v>
      </c>
      <c r="E19" s="61"/>
      <c r="F19" s="61"/>
      <c r="G19" s="61"/>
      <c r="H19" s="61"/>
      <c r="I19" s="61"/>
      <c r="J19" s="61"/>
      <c r="K19" s="61"/>
      <c r="L19" s="62"/>
      <c r="M19" s="57" t="s">
        <v>247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60" t="s">
        <v>249</v>
      </c>
      <c r="Z19" s="61"/>
      <c r="AA19" s="61"/>
      <c r="AB19" s="61"/>
      <c r="AC19" s="61"/>
      <c r="AD19" s="61"/>
      <c r="AE19" s="61"/>
      <c r="AF19" s="62"/>
      <c r="AG19" s="60" t="s">
        <v>84</v>
      </c>
      <c r="AH19" s="61"/>
      <c r="AI19" s="61"/>
      <c r="AJ19" s="61"/>
      <c r="AK19" s="61"/>
      <c r="AL19" s="61"/>
      <c r="AM19" s="61"/>
      <c r="AN19" s="61"/>
      <c r="AO19" s="62"/>
      <c r="AP19" s="60" t="s">
        <v>250</v>
      </c>
      <c r="AQ19" s="61"/>
      <c r="AR19" s="61"/>
      <c r="AS19" s="61"/>
      <c r="AT19" s="61"/>
      <c r="AU19" s="61"/>
      <c r="AV19" s="62"/>
      <c r="AW19" s="60" t="s">
        <v>81</v>
      </c>
      <c r="AX19" s="61"/>
      <c r="AY19" s="61"/>
      <c r="AZ19" s="61"/>
      <c r="BA19" s="62"/>
    </row>
    <row r="20" spans="1:53" ht="15">
      <c r="A20" s="63"/>
      <c r="B20" s="64"/>
      <c r="C20" s="65"/>
      <c r="D20" s="63"/>
      <c r="E20" s="64"/>
      <c r="F20" s="64"/>
      <c r="G20" s="64"/>
      <c r="H20" s="64"/>
      <c r="I20" s="64"/>
      <c r="J20" s="64"/>
      <c r="K20" s="64"/>
      <c r="L20" s="65"/>
      <c r="M20" s="57" t="s">
        <v>234</v>
      </c>
      <c r="N20" s="58"/>
      <c r="O20" s="58"/>
      <c r="P20" s="58"/>
      <c r="Q20" s="58"/>
      <c r="R20" s="59"/>
      <c r="S20" s="57" t="s">
        <v>248</v>
      </c>
      <c r="T20" s="58"/>
      <c r="U20" s="58"/>
      <c r="V20" s="58"/>
      <c r="W20" s="58"/>
      <c r="X20" s="59"/>
      <c r="Y20" s="63"/>
      <c r="Z20" s="64"/>
      <c r="AA20" s="64"/>
      <c r="AB20" s="64"/>
      <c r="AC20" s="64"/>
      <c r="AD20" s="64"/>
      <c r="AE20" s="64"/>
      <c r="AF20" s="65"/>
      <c r="AG20" s="63"/>
      <c r="AH20" s="64"/>
      <c r="AI20" s="64"/>
      <c r="AJ20" s="64"/>
      <c r="AK20" s="64"/>
      <c r="AL20" s="64"/>
      <c r="AM20" s="64"/>
      <c r="AN20" s="64"/>
      <c r="AO20" s="65"/>
      <c r="AP20" s="63"/>
      <c r="AQ20" s="64"/>
      <c r="AR20" s="64"/>
      <c r="AS20" s="64"/>
      <c r="AT20" s="64"/>
      <c r="AU20" s="64"/>
      <c r="AV20" s="65"/>
      <c r="AW20" s="63"/>
      <c r="AX20" s="64"/>
      <c r="AY20" s="64"/>
      <c r="AZ20" s="64"/>
      <c r="BA20" s="65"/>
    </row>
    <row r="21" spans="1:53" ht="15">
      <c r="A21" s="57" t="s">
        <v>31</v>
      </c>
      <c r="B21" s="58"/>
      <c r="C21" s="59"/>
      <c r="D21" s="57">
        <v>39</v>
      </c>
      <c r="E21" s="58"/>
      <c r="F21" s="58"/>
      <c r="G21" s="58"/>
      <c r="H21" s="58"/>
      <c r="I21" s="58"/>
      <c r="J21" s="58"/>
      <c r="K21" s="58"/>
      <c r="L21" s="59"/>
      <c r="M21" s="57">
        <v>0</v>
      </c>
      <c r="N21" s="58"/>
      <c r="O21" s="58"/>
      <c r="P21" s="58"/>
      <c r="Q21" s="58"/>
      <c r="R21" s="59"/>
      <c r="S21" s="57">
        <v>0</v>
      </c>
      <c r="T21" s="58"/>
      <c r="U21" s="58"/>
      <c r="V21" s="58"/>
      <c r="W21" s="58"/>
      <c r="X21" s="59"/>
      <c r="Y21" s="57">
        <v>2</v>
      </c>
      <c r="Z21" s="58"/>
      <c r="AA21" s="58"/>
      <c r="AB21" s="58"/>
      <c r="AC21" s="58"/>
      <c r="AD21" s="58"/>
      <c r="AE21" s="58"/>
      <c r="AF21" s="59"/>
      <c r="AG21" s="57">
        <v>0</v>
      </c>
      <c r="AH21" s="58"/>
      <c r="AI21" s="58"/>
      <c r="AJ21" s="58"/>
      <c r="AK21" s="58"/>
      <c r="AL21" s="58"/>
      <c r="AM21" s="58"/>
      <c r="AN21" s="58"/>
      <c r="AO21" s="59"/>
      <c r="AP21" s="57">
        <v>11</v>
      </c>
      <c r="AQ21" s="58"/>
      <c r="AR21" s="58"/>
      <c r="AS21" s="58"/>
      <c r="AT21" s="58"/>
      <c r="AU21" s="58"/>
      <c r="AV21" s="59"/>
      <c r="AW21" s="57">
        <v>52</v>
      </c>
      <c r="AX21" s="58"/>
      <c r="AY21" s="58"/>
      <c r="AZ21" s="58"/>
      <c r="BA21" s="59"/>
    </row>
    <row r="22" spans="1:53" ht="15">
      <c r="A22" s="57" t="s">
        <v>32</v>
      </c>
      <c r="B22" s="58"/>
      <c r="C22" s="59"/>
      <c r="D22" s="57">
        <v>37</v>
      </c>
      <c r="E22" s="58"/>
      <c r="F22" s="58"/>
      <c r="G22" s="58"/>
      <c r="H22" s="58"/>
      <c r="I22" s="58"/>
      <c r="J22" s="58"/>
      <c r="K22" s="58"/>
      <c r="L22" s="59"/>
      <c r="M22" s="57">
        <v>1</v>
      </c>
      <c r="N22" s="58"/>
      <c r="O22" s="58"/>
      <c r="P22" s="58"/>
      <c r="Q22" s="58"/>
      <c r="R22" s="59"/>
      <c r="S22" s="57">
        <v>1</v>
      </c>
      <c r="T22" s="58"/>
      <c r="U22" s="58"/>
      <c r="V22" s="58"/>
      <c r="W22" s="58"/>
      <c r="X22" s="59"/>
      <c r="Y22" s="57">
        <v>2</v>
      </c>
      <c r="Z22" s="58"/>
      <c r="AA22" s="58"/>
      <c r="AB22" s="58"/>
      <c r="AC22" s="58"/>
      <c r="AD22" s="58"/>
      <c r="AE22" s="58"/>
      <c r="AF22" s="59"/>
      <c r="AG22" s="57">
        <v>0</v>
      </c>
      <c r="AH22" s="58"/>
      <c r="AI22" s="58"/>
      <c r="AJ22" s="58"/>
      <c r="AK22" s="58"/>
      <c r="AL22" s="58"/>
      <c r="AM22" s="58"/>
      <c r="AN22" s="58"/>
      <c r="AO22" s="59"/>
      <c r="AP22" s="57">
        <v>11</v>
      </c>
      <c r="AQ22" s="58"/>
      <c r="AR22" s="58"/>
      <c r="AS22" s="58"/>
      <c r="AT22" s="58"/>
      <c r="AU22" s="58"/>
      <c r="AV22" s="59"/>
      <c r="AW22" s="57">
        <v>52</v>
      </c>
      <c r="AX22" s="58"/>
      <c r="AY22" s="58"/>
      <c r="AZ22" s="58"/>
      <c r="BA22" s="59"/>
    </row>
    <row r="23" spans="1:53" ht="15">
      <c r="A23" s="57" t="s">
        <v>33</v>
      </c>
      <c r="B23" s="58"/>
      <c r="C23" s="59"/>
      <c r="D23" s="57">
        <v>22</v>
      </c>
      <c r="E23" s="58"/>
      <c r="F23" s="58"/>
      <c r="G23" s="58"/>
      <c r="H23" s="58"/>
      <c r="I23" s="58"/>
      <c r="J23" s="58"/>
      <c r="K23" s="58"/>
      <c r="L23" s="59"/>
      <c r="M23" s="57">
        <v>1</v>
      </c>
      <c r="N23" s="58"/>
      <c r="O23" s="58"/>
      <c r="P23" s="58"/>
      <c r="Q23" s="58"/>
      <c r="R23" s="59"/>
      <c r="S23" s="57" t="s">
        <v>260</v>
      </c>
      <c r="T23" s="58"/>
      <c r="U23" s="58"/>
      <c r="V23" s="58"/>
      <c r="W23" s="58"/>
      <c r="X23" s="59"/>
      <c r="Y23" s="57">
        <v>1</v>
      </c>
      <c r="Z23" s="58"/>
      <c r="AA23" s="58"/>
      <c r="AB23" s="58"/>
      <c r="AC23" s="58"/>
      <c r="AD23" s="58"/>
      <c r="AE23" s="58"/>
      <c r="AF23" s="59"/>
      <c r="AG23" s="57">
        <v>6</v>
      </c>
      <c r="AH23" s="58"/>
      <c r="AI23" s="58"/>
      <c r="AJ23" s="58"/>
      <c r="AK23" s="58"/>
      <c r="AL23" s="58"/>
      <c r="AM23" s="58"/>
      <c r="AN23" s="58"/>
      <c r="AO23" s="59"/>
      <c r="AP23" s="57">
        <v>2</v>
      </c>
      <c r="AQ23" s="58"/>
      <c r="AR23" s="58"/>
      <c r="AS23" s="58"/>
      <c r="AT23" s="58"/>
      <c r="AU23" s="58"/>
      <c r="AV23" s="59"/>
      <c r="AW23" s="57">
        <v>43</v>
      </c>
      <c r="AX23" s="58"/>
      <c r="AY23" s="58"/>
      <c r="AZ23" s="58"/>
      <c r="BA23" s="59"/>
    </row>
    <row r="24" spans="1:53" ht="15">
      <c r="A24" s="57" t="s">
        <v>251</v>
      </c>
      <c r="B24" s="58"/>
      <c r="C24" s="59"/>
      <c r="D24" s="57">
        <v>98</v>
      </c>
      <c r="E24" s="58"/>
      <c r="F24" s="58"/>
      <c r="G24" s="58"/>
      <c r="H24" s="58"/>
      <c r="I24" s="58"/>
      <c r="J24" s="58"/>
      <c r="K24" s="58"/>
      <c r="L24" s="59"/>
      <c r="M24" s="57">
        <v>2</v>
      </c>
      <c r="N24" s="58"/>
      <c r="O24" s="58"/>
      <c r="P24" s="58"/>
      <c r="Q24" s="58"/>
      <c r="R24" s="59"/>
      <c r="S24" s="57" t="s">
        <v>259</v>
      </c>
      <c r="T24" s="58"/>
      <c r="U24" s="58"/>
      <c r="V24" s="58"/>
      <c r="W24" s="58"/>
      <c r="X24" s="59"/>
      <c r="Y24" s="57">
        <v>5</v>
      </c>
      <c r="Z24" s="58"/>
      <c r="AA24" s="58"/>
      <c r="AB24" s="58"/>
      <c r="AC24" s="58"/>
      <c r="AD24" s="58"/>
      <c r="AE24" s="58"/>
      <c r="AF24" s="59"/>
      <c r="AG24" s="57">
        <v>6</v>
      </c>
      <c r="AH24" s="58"/>
      <c r="AI24" s="58"/>
      <c r="AJ24" s="58"/>
      <c r="AK24" s="58"/>
      <c r="AL24" s="58"/>
      <c r="AM24" s="58"/>
      <c r="AN24" s="58"/>
      <c r="AO24" s="59"/>
      <c r="AP24" s="57">
        <v>24</v>
      </c>
      <c r="AQ24" s="58"/>
      <c r="AR24" s="58"/>
      <c r="AS24" s="58"/>
      <c r="AT24" s="58"/>
      <c r="AU24" s="58"/>
      <c r="AV24" s="59"/>
      <c r="AW24" s="57">
        <v>147</v>
      </c>
      <c r="AX24" s="58"/>
      <c r="AY24" s="58"/>
      <c r="AZ24" s="58"/>
      <c r="BA24" s="59"/>
    </row>
  </sheetData>
  <sheetProtection/>
  <mergeCells count="64">
    <mergeCell ref="Y24:AF24"/>
    <mergeCell ref="AG24:AO24"/>
    <mergeCell ref="AP24:AV24"/>
    <mergeCell ref="AW24:BA24"/>
    <mergeCell ref="A24:C24"/>
    <mergeCell ref="D24:L24"/>
    <mergeCell ref="M24:R24"/>
    <mergeCell ref="S24:X24"/>
    <mergeCell ref="Y23:AF23"/>
    <mergeCell ref="AG23:AO23"/>
    <mergeCell ref="AP23:AV23"/>
    <mergeCell ref="AW23:BA23"/>
    <mergeCell ref="A23:C23"/>
    <mergeCell ref="D23:L23"/>
    <mergeCell ref="M23:R23"/>
    <mergeCell ref="S23:X23"/>
    <mergeCell ref="B14:X14"/>
    <mergeCell ref="Z14:AW14"/>
    <mergeCell ref="Z16:AY16"/>
    <mergeCell ref="A18:BA18"/>
    <mergeCell ref="Z15:AY15"/>
    <mergeCell ref="A11:X11"/>
    <mergeCell ref="Z12:AW12"/>
    <mergeCell ref="Z13:AY13"/>
    <mergeCell ref="B13:X13"/>
    <mergeCell ref="B12:X12"/>
    <mergeCell ref="Y22:AF22"/>
    <mergeCell ref="AG22:AO22"/>
    <mergeCell ref="AP22:AV22"/>
    <mergeCell ref="AW22:BA22"/>
    <mergeCell ref="A22:C22"/>
    <mergeCell ref="D22:L22"/>
    <mergeCell ref="M22:R22"/>
    <mergeCell ref="S22:X22"/>
    <mergeCell ref="Y21:AF21"/>
    <mergeCell ref="AG21:AO21"/>
    <mergeCell ref="AP21:AV21"/>
    <mergeCell ref="AW21:BA21"/>
    <mergeCell ref="A21:C21"/>
    <mergeCell ref="D21:L21"/>
    <mergeCell ref="M21:R21"/>
    <mergeCell ref="S21:X21"/>
    <mergeCell ref="Y19:AF20"/>
    <mergeCell ref="AG19:AO20"/>
    <mergeCell ref="AP19:AV20"/>
    <mergeCell ref="AW19:BA20"/>
    <mergeCell ref="M20:R20"/>
    <mergeCell ref="S20:X20"/>
    <mergeCell ref="A19:C20"/>
    <mergeCell ref="D19:L20"/>
    <mergeCell ref="M19:X19"/>
    <mergeCell ref="AX5:BA5"/>
    <mergeCell ref="AG5:AJ5"/>
    <mergeCell ref="AK5:AN5"/>
    <mergeCell ref="AO5:AS5"/>
    <mergeCell ref="AT5:AW5"/>
    <mergeCell ref="O5:S5"/>
    <mergeCell ref="T5:W5"/>
    <mergeCell ref="X5:AA5"/>
    <mergeCell ref="AB5:AF5"/>
    <mergeCell ref="A5:A6"/>
    <mergeCell ref="B5:F5"/>
    <mergeCell ref="G5:J5"/>
    <mergeCell ref="K5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0.00390625" style="0" customWidth="1"/>
    <col min="2" max="2" width="25.140625" style="0" customWidth="1"/>
    <col min="3" max="3" width="11.140625" style="0" customWidth="1"/>
    <col min="4" max="4" width="6.7109375" style="0" customWidth="1"/>
    <col min="5" max="5" width="6.57421875" style="0" customWidth="1"/>
    <col min="6" max="6" width="7.140625" style="0" customWidth="1"/>
    <col min="7" max="7" width="6.00390625" style="0" customWidth="1"/>
    <col min="8" max="8" width="5.421875" style="0" customWidth="1"/>
    <col min="9" max="9" width="6.57421875" style="0" customWidth="1"/>
    <col min="10" max="11" width="5.28125" style="0" customWidth="1"/>
    <col min="12" max="12" width="5.57421875" style="0" customWidth="1"/>
    <col min="13" max="14" width="5.140625" style="0" customWidth="1"/>
    <col min="15" max="15" width="4.7109375" style="0" customWidth="1"/>
  </cols>
  <sheetData>
    <row r="1" spans="1:15" ht="15">
      <c r="A1" s="70" t="s">
        <v>268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9.5" customHeight="1">
      <c r="A2" s="73" t="s">
        <v>39</v>
      </c>
      <c r="B2" s="76" t="s">
        <v>40</v>
      </c>
      <c r="C2" s="73" t="s">
        <v>41</v>
      </c>
      <c r="D2" s="79" t="s">
        <v>0</v>
      </c>
      <c r="E2" s="79"/>
      <c r="F2" s="79"/>
      <c r="G2" s="79"/>
      <c r="H2" s="79"/>
      <c r="I2" s="79"/>
      <c r="J2" s="80" t="s">
        <v>30</v>
      </c>
      <c r="K2" s="81"/>
      <c r="L2" s="81"/>
      <c r="M2" s="81"/>
      <c r="N2" s="81"/>
      <c r="O2" s="82"/>
    </row>
    <row r="3" spans="1:15" ht="28.5" customHeight="1">
      <c r="A3" s="74"/>
      <c r="B3" s="77"/>
      <c r="C3" s="74"/>
      <c r="D3" s="73" t="s">
        <v>35</v>
      </c>
      <c r="E3" s="73" t="s">
        <v>34</v>
      </c>
      <c r="F3" s="86" t="s">
        <v>1</v>
      </c>
      <c r="G3" s="87"/>
      <c r="H3" s="87"/>
      <c r="I3" s="88"/>
      <c r="J3" s="79" t="s">
        <v>31</v>
      </c>
      <c r="K3" s="79"/>
      <c r="L3" s="79" t="s">
        <v>32</v>
      </c>
      <c r="M3" s="79"/>
      <c r="N3" s="79" t="s">
        <v>33</v>
      </c>
      <c r="O3" s="79"/>
    </row>
    <row r="4" spans="1:15" ht="15.75">
      <c r="A4" s="74"/>
      <c r="B4" s="77"/>
      <c r="C4" s="74"/>
      <c r="D4" s="74"/>
      <c r="E4" s="84"/>
      <c r="F4" s="73" t="s">
        <v>36</v>
      </c>
      <c r="G4" s="86" t="s">
        <v>2</v>
      </c>
      <c r="H4" s="87"/>
      <c r="I4" s="88"/>
      <c r="J4" s="89" t="s">
        <v>37</v>
      </c>
      <c r="K4" s="89" t="s">
        <v>38</v>
      </c>
      <c r="L4" s="89" t="s">
        <v>187</v>
      </c>
      <c r="M4" s="89" t="s">
        <v>252</v>
      </c>
      <c r="N4" s="89" t="s">
        <v>253</v>
      </c>
      <c r="O4" s="89" t="s">
        <v>254</v>
      </c>
    </row>
    <row r="5" spans="1:15" ht="193.5" customHeight="1">
      <c r="A5" s="75"/>
      <c r="B5" s="78"/>
      <c r="C5" s="75"/>
      <c r="D5" s="83"/>
      <c r="E5" s="85"/>
      <c r="F5" s="83"/>
      <c r="G5" s="2" t="s">
        <v>3</v>
      </c>
      <c r="H5" s="2" t="s">
        <v>4</v>
      </c>
      <c r="I5" s="2" t="s">
        <v>5</v>
      </c>
      <c r="J5" s="90"/>
      <c r="K5" s="90"/>
      <c r="L5" s="90"/>
      <c r="M5" s="90"/>
      <c r="N5" s="90"/>
      <c r="O5" s="90"/>
    </row>
    <row r="6" spans="1:15" ht="18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</row>
    <row r="7" spans="1:15" ht="31.5">
      <c r="A7" s="15" t="s">
        <v>6</v>
      </c>
      <c r="B7" s="16" t="s">
        <v>15</v>
      </c>
      <c r="C7" s="15" t="s">
        <v>273</v>
      </c>
      <c r="D7" s="15">
        <f>SUM(D8:D22)</f>
        <v>2106</v>
      </c>
      <c r="E7" s="15">
        <f>SUM(E8:E22)</f>
        <v>702</v>
      </c>
      <c r="F7" s="15">
        <f>SUM(F8:F22)</f>
        <v>1404</v>
      </c>
      <c r="G7" s="15">
        <f>SUM(G8:G22)</f>
        <v>602</v>
      </c>
      <c r="H7" s="15">
        <f>SUM(H8:H22)</f>
        <v>802</v>
      </c>
      <c r="I7" s="15"/>
      <c r="J7" s="15">
        <f aca="true" t="shared" si="0" ref="J7:O7">SUM(J8:J22)</f>
        <v>612</v>
      </c>
      <c r="K7" s="15">
        <f t="shared" si="0"/>
        <v>792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</row>
    <row r="8" spans="1:15" ht="15.75">
      <c r="A8" s="35" t="s">
        <v>7</v>
      </c>
      <c r="B8" s="35" t="s">
        <v>16</v>
      </c>
      <c r="C8" s="35" t="s">
        <v>218</v>
      </c>
      <c r="D8" s="35">
        <v>117</v>
      </c>
      <c r="E8" s="35">
        <v>39</v>
      </c>
      <c r="F8" s="35">
        <v>78</v>
      </c>
      <c r="G8" s="35">
        <v>39</v>
      </c>
      <c r="H8" s="35">
        <v>39</v>
      </c>
      <c r="I8" s="35"/>
      <c r="J8" s="35">
        <v>34</v>
      </c>
      <c r="K8" s="37">
        <v>44</v>
      </c>
      <c r="L8" s="35"/>
      <c r="M8" s="35"/>
      <c r="N8" s="35"/>
      <c r="O8" s="35"/>
    </row>
    <row r="9" spans="1:15" ht="15.75">
      <c r="A9" s="35" t="s">
        <v>8</v>
      </c>
      <c r="B9" s="35" t="s">
        <v>17</v>
      </c>
      <c r="C9" s="35" t="s">
        <v>219</v>
      </c>
      <c r="D9" s="35">
        <v>122</v>
      </c>
      <c r="E9" s="35">
        <v>41</v>
      </c>
      <c r="F9" s="35">
        <v>81</v>
      </c>
      <c r="G9" s="35">
        <v>40</v>
      </c>
      <c r="H9" s="35">
        <v>41</v>
      </c>
      <c r="I9" s="35"/>
      <c r="J9" s="35">
        <v>33</v>
      </c>
      <c r="K9" s="35">
        <v>48</v>
      </c>
      <c r="L9" s="35"/>
      <c r="M9" s="35"/>
      <c r="N9" s="35"/>
      <c r="O9" s="35"/>
    </row>
    <row r="10" spans="1:15" ht="15.75">
      <c r="A10" s="35" t="s">
        <v>9</v>
      </c>
      <c r="B10" s="35" t="s">
        <v>18</v>
      </c>
      <c r="C10" s="35" t="s">
        <v>243</v>
      </c>
      <c r="D10" s="35">
        <v>117</v>
      </c>
      <c r="E10" s="35">
        <v>39</v>
      </c>
      <c r="F10" s="35">
        <v>78</v>
      </c>
      <c r="G10" s="35"/>
      <c r="H10" s="35">
        <v>78</v>
      </c>
      <c r="I10" s="35"/>
      <c r="J10" s="35">
        <v>34</v>
      </c>
      <c r="K10" s="35">
        <v>44</v>
      </c>
      <c r="L10" s="35"/>
      <c r="M10" s="35"/>
      <c r="N10" s="35"/>
      <c r="O10" s="35"/>
    </row>
    <row r="11" spans="1:15" ht="15.75">
      <c r="A11" s="35" t="s">
        <v>10</v>
      </c>
      <c r="B11" s="35" t="s">
        <v>19</v>
      </c>
      <c r="C11" s="35" t="s">
        <v>218</v>
      </c>
      <c r="D11" s="35">
        <v>176</v>
      </c>
      <c r="E11" s="35">
        <v>59</v>
      </c>
      <c r="F11" s="35">
        <v>117</v>
      </c>
      <c r="G11" s="35">
        <v>58</v>
      </c>
      <c r="H11" s="35">
        <v>59</v>
      </c>
      <c r="I11" s="35"/>
      <c r="J11" s="35">
        <v>51</v>
      </c>
      <c r="K11" s="35">
        <v>66</v>
      </c>
      <c r="L11" s="35"/>
      <c r="M11" s="35"/>
      <c r="N11" s="35"/>
      <c r="O11" s="35"/>
    </row>
    <row r="12" spans="1:15" ht="15.75">
      <c r="A12" s="35" t="s">
        <v>11</v>
      </c>
      <c r="B12" s="35" t="s">
        <v>20</v>
      </c>
      <c r="C12" s="35" t="s">
        <v>219</v>
      </c>
      <c r="D12" s="35">
        <v>117</v>
      </c>
      <c r="E12" s="35">
        <v>39</v>
      </c>
      <c r="F12" s="35">
        <v>78</v>
      </c>
      <c r="G12" s="35">
        <v>39</v>
      </c>
      <c r="H12" s="35">
        <v>39</v>
      </c>
      <c r="I12" s="35"/>
      <c r="J12" s="35">
        <v>34</v>
      </c>
      <c r="K12" s="35">
        <v>44</v>
      </c>
      <c r="L12" s="35"/>
      <c r="M12" s="35"/>
      <c r="N12" s="35"/>
      <c r="O12" s="35"/>
    </row>
    <row r="13" spans="1:15" ht="15.75">
      <c r="A13" s="35" t="s">
        <v>12</v>
      </c>
      <c r="B13" s="35" t="s">
        <v>182</v>
      </c>
      <c r="C13" s="35" t="s">
        <v>219</v>
      </c>
      <c r="D13" s="35">
        <v>58</v>
      </c>
      <c r="E13" s="35">
        <v>19</v>
      </c>
      <c r="F13" s="35">
        <v>39</v>
      </c>
      <c r="G13" s="35">
        <v>20</v>
      </c>
      <c r="H13" s="35">
        <v>19</v>
      </c>
      <c r="I13" s="35"/>
      <c r="J13" s="35">
        <v>17</v>
      </c>
      <c r="K13" s="37">
        <v>22</v>
      </c>
      <c r="L13" s="35"/>
      <c r="M13" s="35"/>
      <c r="N13" s="35"/>
      <c r="O13" s="35"/>
    </row>
    <row r="14" spans="1:15" ht="15.75">
      <c r="A14" s="35" t="s">
        <v>13</v>
      </c>
      <c r="B14" s="32" t="s">
        <v>181</v>
      </c>
      <c r="C14" s="35" t="s">
        <v>219</v>
      </c>
      <c r="D14" s="35">
        <v>121</v>
      </c>
      <c r="E14" s="35">
        <v>40</v>
      </c>
      <c r="F14" s="35">
        <v>81</v>
      </c>
      <c r="G14" s="35">
        <v>40</v>
      </c>
      <c r="H14" s="35">
        <v>41</v>
      </c>
      <c r="I14" s="35"/>
      <c r="J14" s="35">
        <v>52</v>
      </c>
      <c r="K14" s="35">
        <v>29</v>
      </c>
      <c r="L14" s="35"/>
      <c r="M14" s="35"/>
      <c r="N14" s="35"/>
      <c r="O14" s="35"/>
    </row>
    <row r="15" spans="1:15" ht="15.75">
      <c r="A15" s="35" t="s">
        <v>14</v>
      </c>
      <c r="B15" s="35" t="s">
        <v>23</v>
      </c>
      <c r="C15" s="35" t="s">
        <v>243</v>
      </c>
      <c r="D15" s="35">
        <v>176</v>
      </c>
      <c r="E15" s="35">
        <v>59</v>
      </c>
      <c r="F15" s="35">
        <v>117</v>
      </c>
      <c r="G15" s="35"/>
      <c r="H15" s="35">
        <v>117</v>
      </c>
      <c r="I15" s="35"/>
      <c r="J15" s="35">
        <v>51</v>
      </c>
      <c r="K15" s="35">
        <v>66</v>
      </c>
      <c r="L15" s="35"/>
      <c r="M15" s="35"/>
      <c r="N15" s="35"/>
      <c r="O15" s="35"/>
    </row>
    <row r="16" spans="1:15" ht="15.75">
      <c r="A16" s="35" t="s">
        <v>25</v>
      </c>
      <c r="B16" s="35" t="s">
        <v>269</v>
      </c>
      <c r="C16" s="35" t="s">
        <v>92</v>
      </c>
      <c r="D16" s="35">
        <v>54</v>
      </c>
      <c r="E16" s="35">
        <v>18</v>
      </c>
      <c r="F16" s="35">
        <v>36</v>
      </c>
      <c r="G16" s="35">
        <v>18</v>
      </c>
      <c r="H16" s="35">
        <v>18</v>
      </c>
      <c r="I16" s="35"/>
      <c r="J16" s="35">
        <v>36</v>
      </c>
      <c r="K16" s="35">
        <v>0</v>
      </c>
      <c r="L16" s="35"/>
      <c r="M16" s="35"/>
      <c r="N16" s="35"/>
      <c r="O16" s="35"/>
    </row>
    <row r="17" spans="1:15" ht="15.75">
      <c r="A17" s="35" t="s">
        <v>270</v>
      </c>
      <c r="B17" s="35" t="s">
        <v>24</v>
      </c>
      <c r="C17" s="35" t="s">
        <v>219</v>
      </c>
      <c r="D17" s="35">
        <v>105</v>
      </c>
      <c r="E17" s="35">
        <v>35</v>
      </c>
      <c r="F17" s="35">
        <v>70</v>
      </c>
      <c r="G17" s="35">
        <v>35</v>
      </c>
      <c r="H17" s="35">
        <v>35</v>
      </c>
      <c r="I17" s="35"/>
      <c r="J17" s="35">
        <v>34</v>
      </c>
      <c r="K17" s="35">
        <v>36</v>
      </c>
      <c r="L17" s="35"/>
      <c r="M17" s="35"/>
      <c r="N17" s="35"/>
      <c r="O17" s="35"/>
    </row>
    <row r="18" spans="1:15" ht="15.75">
      <c r="A18" s="35" t="s">
        <v>272</v>
      </c>
      <c r="B18" s="35" t="s">
        <v>271</v>
      </c>
      <c r="C18" s="35" t="s">
        <v>219</v>
      </c>
      <c r="D18" s="35">
        <v>54</v>
      </c>
      <c r="E18" s="35">
        <v>18</v>
      </c>
      <c r="F18" s="35">
        <v>36</v>
      </c>
      <c r="G18" s="35">
        <v>18</v>
      </c>
      <c r="H18" s="35">
        <v>18</v>
      </c>
      <c r="I18" s="35"/>
      <c r="J18" s="35">
        <v>18</v>
      </c>
      <c r="K18" s="35">
        <v>18</v>
      </c>
      <c r="L18" s="35"/>
      <c r="M18" s="35"/>
      <c r="N18" s="35"/>
      <c r="O18" s="35"/>
    </row>
    <row r="19" spans="1:15" ht="15.75">
      <c r="A19" s="35" t="s">
        <v>27</v>
      </c>
      <c r="B19" s="35" t="s">
        <v>26</v>
      </c>
      <c r="C19" s="35" t="s">
        <v>218</v>
      </c>
      <c r="D19" s="35">
        <v>435</v>
      </c>
      <c r="E19" s="35">
        <v>145</v>
      </c>
      <c r="F19" s="35">
        <v>290</v>
      </c>
      <c r="G19" s="35">
        <v>144</v>
      </c>
      <c r="H19" s="35">
        <v>146</v>
      </c>
      <c r="I19" s="35"/>
      <c r="J19" s="35">
        <v>113</v>
      </c>
      <c r="K19" s="35">
        <v>177</v>
      </c>
      <c r="L19" s="35"/>
      <c r="M19" s="35"/>
      <c r="N19" s="35"/>
      <c r="O19" s="35"/>
    </row>
    <row r="20" spans="1:15" ht="15.75">
      <c r="A20" s="35" t="s">
        <v>28</v>
      </c>
      <c r="B20" s="35" t="s">
        <v>22</v>
      </c>
      <c r="C20" s="35" t="s">
        <v>219</v>
      </c>
      <c r="D20" s="35">
        <v>142</v>
      </c>
      <c r="E20" s="35">
        <v>47</v>
      </c>
      <c r="F20" s="35">
        <v>95</v>
      </c>
      <c r="G20" s="35">
        <v>47</v>
      </c>
      <c r="H20" s="35">
        <v>48</v>
      </c>
      <c r="I20" s="35"/>
      <c r="J20" s="35">
        <v>29</v>
      </c>
      <c r="K20" s="37">
        <v>66</v>
      </c>
      <c r="L20" s="35"/>
      <c r="M20" s="35"/>
      <c r="N20" s="35"/>
      <c r="O20" s="35"/>
    </row>
    <row r="21" spans="1:15" ht="15.75">
      <c r="A21" s="35" t="s">
        <v>29</v>
      </c>
      <c r="B21" s="35" t="s">
        <v>21</v>
      </c>
      <c r="C21" s="35" t="s">
        <v>218</v>
      </c>
      <c r="D21" s="35">
        <v>150</v>
      </c>
      <c r="E21" s="35">
        <v>50</v>
      </c>
      <c r="F21" s="35">
        <v>100</v>
      </c>
      <c r="G21" s="35">
        <v>50</v>
      </c>
      <c r="H21" s="35">
        <v>50</v>
      </c>
      <c r="I21" s="35"/>
      <c r="J21" s="35">
        <v>34</v>
      </c>
      <c r="K21" s="35">
        <v>66</v>
      </c>
      <c r="L21" s="35"/>
      <c r="M21" s="35"/>
      <c r="N21" s="35"/>
      <c r="O21" s="35"/>
    </row>
    <row r="22" spans="1:15" ht="15.75">
      <c r="A22" s="38" t="s">
        <v>184</v>
      </c>
      <c r="B22" s="35" t="s">
        <v>183</v>
      </c>
      <c r="C22" s="35" t="s">
        <v>218</v>
      </c>
      <c r="D22" s="35">
        <v>162</v>
      </c>
      <c r="E22" s="35">
        <v>54</v>
      </c>
      <c r="F22" s="35">
        <v>108</v>
      </c>
      <c r="G22" s="35">
        <v>54</v>
      </c>
      <c r="H22" s="35">
        <v>54</v>
      </c>
      <c r="I22" s="35"/>
      <c r="J22" s="35">
        <v>42</v>
      </c>
      <c r="K22" s="35">
        <v>66</v>
      </c>
      <c r="L22" s="35"/>
      <c r="M22" s="35"/>
      <c r="N22" s="35"/>
      <c r="O22" s="35"/>
    </row>
    <row r="23" spans="1:15" ht="50.25" customHeight="1">
      <c r="A23" s="17" t="s">
        <v>42</v>
      </c>
      <c r="B23" s="18" t="s">
        <v>43</v>
      </c>
      <c r="C23" s="15" t="s">
        <v>225</v>
      </c>
      <c r="D23" s="15">
        <v>582</v>
      </c>
      <c r="E23" s="15">
        <v>194</v>
      </c>
      <c r="F23" s="15">
        <v>388</v>
      </c>
      <c r="G23" s="15">
        <v>92</v>
      </c>
      <c r="H23" s="15">
        <v>296</v>
      </c>
      <c r="I23" s="15"/>
      <c r="J23" s="15"/>
      <c r="K23" s="15"/>
      <c r="L23" s="15">
        <f>SUM(L24:L28)</f>
        <v>188</v>
      </c>
      <c r="M23" s="15">
        <f>SUM(M24:M28)</f>
        <v>108</v>
      </c>
      <c r="N23" s="15">
        <f>SUM(N24:N28)</f>
        <v>44</v>
      </c>
      <c r="O23" s="15">
        <f>SUM(O24:O28)</f>
        <v>48</v>
      </c>
    </row>
    <row r="24" spans="1:15" ht="15.75">
      <c r="A24" s="8" t="s">
        <v>44</v>
      </c>
      <c r="B24" s="6" t="s">
        <v>48</v>
      </c>
      <c r="C24" s="6" t="s">
        <v>92</v>
      </c>
      <c r="D24" s="6">
        <v>64</v>
      </c>
      <c r="E24" s="6">
        <v>16</v>
      </c>
      <c r="F24" s="6">
        <v>48</v>
      </c>
      <c r="G24" s="6">
        <v>38</v>
      </c>
      <c r="H24" s="6">
        <v>10</v>
      </c>
      <c r="I24" s="6"/>
      <c r="J24" s="6"/>
      <c r="K24" s="6"/>
      <c r="L24" s="6">
        <v>48</v>
      </c>
      <c r="M24" s="6"/>
      <c r="N24" s="6"/>
      <c r="O24" s="6"/>
    </row>
    <row r="25" spans="1:15" ht="15.75">
      <c r="A25" s="8" t="s">
        <v>45</v>
      </c>
      <c r="B25" s="6" t="s">
        <v>19</v>
      </c>
      <c r="C25" s="6" t="s">
        <v>92</v>
      </c>
      <c r="D25" s="6">
        <v>64</v>
      </c>
      <c r="E25" s="6">
        <v>16</v>
      </c>
      <c r="F25" s="6">
        <v>48</v>
      </c>
      <c r="G25" s="6">
        <v>24</v>
      </c>
      <c r="H25" s="6">
        <v>24</v>
      </c>
      <c r="I25" s="6"/>
      <c r="J25" s="6"/>
      <c r="K25" s="6"/>
      <c r="L25" s="6">
        <v>48</v>
      </c>
      <c r="M25" s="6"/>
      <c r="N25" s="6"/>
      <c r="O25" s="6"/>
    </row>
    <row r="26" spans="1:15" ht="15.75">
      <c r="A26" s="8" t="s">
        <v>46</v>
      </c>
      <c r="B26" s="6" t="s">
        <v>18</v>
      </c>
      <c r="C26" s="6" t="s">
        <v>224</v>
      </c>
      <c r="D26" s="6">
        <v>134</v>
      </c>
      <c r="E26" s="6">
        <v>16</v>
      </c>
      <c r="F26" s="6">
        <v>118</v>
      </c>
      <c r="G26" s="6">
        <v>0</v>
      </c>
      <c r="H26" s="6">
        <v>118</v>
      </c>
      <c r="I26" s="6"/>
      <c r="J26" s="6"/>
      <c r="K26" s="6"/>
      <c r="L26" s="6">
        <v>32</v>
      </c>
      <c r="M26" s="6">
        <v>40</v>
      </c>
      <c r="N26" s="6">
        <v>22</v>
      </c>
      <c r="O26" s="6">
        <v>24</v>
      </c>
    </row>
    <row r="27" spans="1:15" ht="15.75">
      <c r="A27" s="8" t="s">
        <v>47</v>
      </c>
      <c r="B27" s="6" t="s">
        <v>23</v>
      </c>
      <c r="C27" s="6" t="s">
        <v>224</v>
      </c>
      <c r="D27" s="6">
        <v>236</v>
      </c>
      <c r="E27" s="6">
        <v>118</v>
      </c>
      <c r="F27" s="6">
        <v>118</v>
      </c>
      <c r="G27" s="6">
        <v>0</v>
      </c>
      <c r="H27" s="6">
        <v>118</v>
      </c>
      <c r="I27" s="6"/>
      <c r="J27" s="6"/>
      <c r="K27" s="6"/>
      <c r="L27" s="6">
        <v>32</v>
      </c>
      <c r="M27" s="6">
        <v>40</v>
      </c>
      <c r="N27" s="6">
        <v>22</v>
      </c>
      <c r="O27" s="6">
        <v>24</v>
      </c>
    </row>
    <row r="28" spans="1:15" ht="31.5">
      <c r="A28" s="8" t="s">
        <v>185</v>
      </c>
      <c r="B28" s="9" t="s">
        <v>186</v>
      </c>
      <c r="C28" s="6" t="s">
        <v>219</v>
      </c>
      <c r="D28" s="6">
        <v>84</v>
      </c>
      <c r="E28" s="6">
        <v>28</v>
      </c>
      <c r="F28" s="6">
        <v>56</v>
      </c>
      <c r="G28" s="6">
        <v>30</v>
      </c>
      <c r="H28" s="6">
        <v>26</v>
      </c>
      <c r="I28" s="6"/>
      <c r="J28" s="6"/>
      <c r="K28" s="6"/>
      <c r="L28" s="6">
        <v>28</v>
      </c>
      <c r="M28" s="6">
        <v>28</v>
      </c>
      <c r="N28" s="6"/>
      <c r="O28" s="6"/>
    </row>
    <row r="29" spans="1:15" ht="47.25">
      <c r="A29" s="33" t="s">
        <v>49</v>
      </c>
      <c r="B29" s="39" t="s">
        <v>50</v>
      </c>
      <c r="C29" s="34" t="s">
        <v>226</v>
      </c>
      <c r="D29" s="34">
        <f>SUM(D30:D31)</f>
        <v>174</v>
      </c>
      <c r="E29" s="34">
        <f>SUM(E30:E31)</f>
        <v>58</v>
      </c>
      <c r="F29" s="34">
        <f>SUM(F30:F31)</f>
        <v>116</v>
      </c>
      <c r="G29" s="34">
        <f>SUM(G30:G31)</f>
        <v>37</v>
      </c>
      <c r="H29" s="34">
        <f>SUM(H30:H31)</f>
        <v>79</v>
      </c>
      <c r="I29" s="34"/>
      <c r="J29" s="34"/>
      <c r="K29" s="34"/>
      <c r="L29" s="34">
        <f>SUM(L30:L31)</f>
        <v>56</v>
      </c>
      <c r="M29" s="34">
        <f>SUM(M30:M31)</f>
        <v>34</v>
      </c>
      <c r="N29" s="15">
        <f>SUM(N30:N31)</f>
        <v>26</v>
      </c>
      <c r="O29" s="15">
        <f>SUM(O30:O31)</f>
        <v>0</v>
      </c>
    </row>
    <row r="30" spans="1:15" ht="15.75">
      <c r="A30" s="31" t="s">
        <v>51</v>
      </c>
      <c r="B30" s="32" t="s">
        <v>26</v>
      </c>
      <c r="C30" s="35" t="s">
        <v>92</v>
      </c>
      <c r="D30" s="35">
        <v>84</v>
      </c>
      <c r="E30" s="35">
        <v>28</v>
      </c>
      <c r="F30" s="35">
        <v>56</v>
      </c>
      <c r="G30" s="35">
        <v>26</v>
      </c>
      <c r="H30" s="35">
        <v>30</v>
      </c>
      <c r="I30" s="35"/>
      <c r="J30" s="35"/>
      <c r="K30" s="35"/>
      <c r="L30" s="35">
        <v>56</v>
      </c>
      <c r="M30" s="35"/>
      <c r="N30" s="6"/>
      <c r="O30" s="6"/>
    </row>
    <row r="31" spans="1:15" ht="63">
      <c r="A31" s="31" t="s">
        <v>188</v>
      </c>
      <c r="B31" s="32" t="s">
        <v>60</v>
      </c>
      <c r="C31" s="35" t="s">
        <v>219</v>
      </c>
      <c r="D31" s="35">
        <v>90</v>
      </c>
      <c r="E31" s="35">
        <v>30</v>
      </c>
      <c r="F31" s="35">
        <v>60</v>
      </c>
      <c r="G31" s="35">
        <v>11</v>
      </c>
      <c r="H31" s="35">
        <v>49</v>
      </c>
      <c r="I31" s="35"/>
      <c r="J31" s="35"/>
      <c r="K31" s="35"/>
      <c r="L31" s="35"/>
      <c r="M31" s="35">
        <v>34</v>
      </c>
      <c r="N31" s="6">
        <v>26</v>
      </c>
      <c r="O31" s="6"/>
    </row>
    <row r="32" spans="1:15" ht="31.5">
      <c r="A32" s="33" t="s">
        <v>52</v>
      </c>
      <c r="B32" s="39" t="s">
        <v>54</v>
      </c>
      <c r="C32" s="34" t="s">
        <v>230</v>
      </c>
      <c r="D32" s="34">
        <f aca="true" t="shared" si="1" ref="D32:I32">SUM(D33+D45)</f>
        <v>2430</v>
      </c>
      <c r="E32" s="34">
        <f t="shared" si="1"/>
        <v>810</v>
      </c>
      <c r="F32" s="34">
        <f t="shared" si="1"/>
        <v>1620</v>
      </c>
      <c r="G32" s="34">
        <f t="shared" si="1"/>
        <v>938</v>
      </c>
      <c r="H32" s="34">
        <f t="shared" si="1"/>
        <v>662</v>
      </c>
      <c r="I32" s="34">
        <f t="shared" si="1"/>
        <v>20</v>
      </c>
      <c r="J32" s="34"/>
      <c r="K32" s="34"/>
      <c r="L32" s="34">
        <f>SUM(L33+L45)</f>
        <v>332</v>
      </c>
      <c r="M32" s="34">
        <f>SUM(M33+M45)</f>
        <v>614</v>
      </c>
      <c r="N32" s="15">
        <f>SUM(N33+N45)</f>
        <v>398</v>
      </c>
      <c r="O32" s="15">
        <f>SUM(O33+O45)</f>
        <v>276</v>
      </c>
    </row>
    <row r="33" spans="1:15" ht="31.5">
      <c r="A33" s="21" t="s">
        <v>53</v>
      </c>
      <c r="B33" s="16" t="s">
        <v>55</v>
      </c>
      <c r="C33" s="15" t="s">
        <v>227</v>
      </c>
      <c r="D33" s="15">
        <f>SUM(D34:D44)</f>
        <v>1284</v>
      </c>
      <c r="E33" s="15">
        <f>SUM(E34:E44)</f>
        <v>428</v>
      </c>
      <c r="F33" s="15">
        <f>SUM(F34:F44)</f>
        <v>856</v>
      </c>
      <c r="G33" s="15">
        <f>SUM(G34:G44)</f>
        <v>506</v>
      </c>
      <c r="H33" s="15">
        <f>SUM(H34:H44)</f>
        <v>350</v>
      </c>
      <c r="I33" s="15"/>
      <c r="J33" s="15"/>
      <c r="K33" s="15"/>
      <c r="L33" s="15">
        <f>SUM(L34:L44)</f>
        <v>264</v>
      </c>
      <c r="M33" s="15">
        <f>SUM(M34:M44)</f>
        <v>392</v>
      </c>
      <c r="N33" s="15">
        <f>SUM(N34:N44)</f>
        <v>132</v>
      </c>
      <c r="O33" s="15">
        <f>SUM(O34:O44)</f>
        <v>68</v>
      </c>
    </row>
    <row r="34" spans="1:15" ht="15.75" customHeight="1">
      <c r="A34" s="8" t="s">
        <v>56</v>
      </c>
      <c r="B34" s="9" t="s">
        <v>189</v>
      </c>
      <c r="C34" s="6" t="s">
        <v>257</v>
      </c>
      <c r="D34" s="6">
        <v>120</v>
      </c>
      <c r="E34" s="6">
        <v>40</v>
      </c>
      <c r="F34" s="6">
        <v>80</v>
      </c>
      <c r="G34" s="6">
        <v>40</v>
      </c>
      <c r="H34" s="6">
        <v>40</v>
      </c>
      <c r="I34" s="6"/>
      <c r="J34" s="6"/>
      <c r="K34" s="6"/>
      <c r="L34" s="6">
        <v>80</v>
      </c>
      <c r="M34" s="10"/>
      <c r="N34" s="6"/>
      <c r="O34" s="6"/>
    </row>
    <row r="35" spans="1:15" ht="12" customHeight="1">
      <c r="A35" s="8" t="s">
        <v>57</v>
      </c>
      <c r="B35" s="9" t="s">
        <v>190</v>
      </c>
      <c r="C35" s="6" t="s">
        <v>93</v>
      </c>
      <c r="D35" s="6">
        <v>150</v>
      </c>
      <c r="E35" s="6">
        <v>50</v>
      </c>
      <c r="F35" s="6">
        <v>100</v>
      </c>
      <c r="G35" s="6">
        <v>50</v>
      </c>
      <c r="H35" s="6">
        <v>50</v>
      </c>
      <c r="I35" s="6"/>
      <c r="J35" s="6"/>
      <c r="K35" s="6"/>
      <c r="L35" s="6"/>
      <c r="M35" s="10">
        <v>100</v>
      </c>
      <c r="N35" s="6"/>
      <c r="O35" s="6"/>
    </row>
    <row r="36" spans="1:15" ht="13.5" customHeight="1">
      <c r="A36" s="8" t="s">
        <v>58</v>
      </c>
      <c r="B36" s="9" t="s">
        <v>191</v>
      </c>
      <c r="C36" s="6" t="s">
        <v>218</v>
      </c>
      <c r="D36" s="6">
        <v>87</v>
      </c>
      <c r="E36" s="6">
        <v>29</v>
      </c>
      <c r="F36" s="6">
        <v>58</v>
      </c>
      <c r="G36" s="6">
        <v>38</v>
      </c>
      <c r="H36" s="6">
        <v>20</v>
      </c>
      <c r="I36" s="6"/>
      <c r="J36" s="6"/>
      <c r="K36" s="6"/>
      <c r="L36" s="6">
        <v>32</v>
      </c>
      <c r="M36" s="6">
        <v>26</v>
      </c>
      <c r="N36" s="6"/>
      <c r="O36" s="6"/>
    </row>
    <row r="37" spans="1:15" ht="29.25" customHeight="1">
      <c r="A37" s="8" t="s">
        <v>59</v>
      </c>
      <c r="B37" s="9" t="s">
        <v>192</v>
      </c>
      <c r="C37" s="6" t="s">
        <v>92</v>
      </c>
      <c r="D37" s="6">
        <v>96</v>
      </c>
      <c r="E37" s="6">
        <v>32</v>
      </c>
      <c r="F37" s="6">
        <v>64</v>
      </c>
      <c r="G37" s="6">
        <v>32</v>
      </c>
      <c r="H37" s="6">
        <v>32</v>
      </c>
      <c r="I37" s="6"/>
      <c r="J37" s="6"/>
      <c r="K37" s="6"/>
      <c r="L37" s="6"/>
      <c r="M37" s="6">
        <v>64</v>
      </c>
      <c r="N37" s="6"/>
      <c r="O37" s="6"/>
    </row>
    <row r="38" spans="1:15" ht="43.5" customHeight="1">
      <c r="A38" s="8" t="s">
        <v>61</v>
      </c>
      <c r="B38" s="9" t="s">
        <v>193</v>
      </c>
      <c r="C38" s="6" t="s">
        <v>92</v>
      </c>
      <c r="D38" s="6">
        <v>72</v>
      </c>
      <c r="E38" s="6">
        <v>24</v>
      </c>
      <c r="F38" s="6">
        <v>48</v>
      </c>
      <c r="G38" s="6">
        <v>28</v>
      </c>
      <c r="H38" s="6">
        <v>20</v>
      </c>
      <c r="I38" s="6"/>
      <c r="J38" s="6"/>
      <c r="K38" s="6"/>
      <c r="L38" s="6"/>
      <c r="M38" s="6">
        <v>48</v>
      </c>
      <c r="N38" s="6"/>
      <c r="O38" s="6"/>
    </row>
    <row r="39" spans="1:15" ht="29.25" customHeight="1">
      <c r="A39" s="8" t="s">
        <v>62</v>
      </c>
      <c r="B39" s="9" t="s">
        <v>194</v>
      </c>
      <c r="C39" s="6" t="s">
        <v>219</v>
      </c>
      <c r="D39" s="6">
        <v>129</v>
      </c>
      <c r="E39" s="6">
        <v>43</v>
      </c>
      <c r="F39" s="6">
        <v>86</v>
      </c>
      <c r="G39" s="6">
        <v>62</v>
      </c>
      <c r="H39" s="6">
        <v>24</v>
      </c>
      <c r="I39" s="6"/>
      <c r="J39" s="6"/>
      <c r="K39" s="6"/>
      <c r="L39" s="6">
        <v>20</v>
      </c>
      <c r="M39" s="6">
        <v>66</v>
      </c>
      <c r="N39" s="6"/>
      <c r="O39" s="6"/>
    </row>
    <row r="40" spans="1:15" ht="28.5" customHeight="1">
      <c r="A40" s="8" t="s">
        <v>63</v>
      </c>
      <c r="B40" s="9" t="s">
        <v>195</v>
      </c>
      <c r="C40" s="6" t="s">
        <v>92</v>
      </c>
      <c r="D40" s="6">
        <v>120</v>
      </c>
      <c r="E40" s="6">
        <v>40</v>
      </c>
      <c r="F40" s="6">
        <v>80</v>
      </c>
      <c r="G40" s="6">
        <v>44</v>
      </c>
      <c r="H40" s="6">
        <v>36</v>
      </c>
      <c r="I40" s="6"/>
      <c r="J40" s="6"/>
      <c r="K40" s="6"/>
      <c r="L40" s="6"/>
      <c r="M40" s="6"/>
      <c r="N40" s="6">
        <v>80</v>
      </c>
      <c r="O40" s="6"/>
    </row>
    <row r="41" spans="1:15" ht="28.5" customHeight="1">
      <c r="A41" s="8" t="s">
        <v>64</v>
      </c>
      <c r="B41" s="9" t="s">
        <v>197</v>
      </c>
      <c r="C41" s="6" t="s">
        <v>93</v>
      </c>
      <c r="D41" s="6">
        <v>198</v>
      </c>
      <c r="E41" s="6">
        <v>66</v>
      </c>
      <c r="F41" s="6">
        <v>132</v>
      </c>
      <c r="G41" s="6">
        <v>88</v>
      </c>
      <c r="H41" s="6">
        <v>44</v>
      </c>
      <c r="I41" s="6"/>
      <c r="J41" s="6"/>
      <c r="K41" s="6"/>
      <c r="L41" s="6">
        <v>132</v>
      </c>
      <c r="M41" s="6"/>
      <c r="N41" s="6"/>
      <c r="O41" s="6"/>
    </row>
    <row r="42" spans="1:15" ht="15.75">
      <c r="A42" s="8" t="s">
        <v>66</v>
      </c>
      <c r="B42" s="9" t="s">
        <v>198</v>
      </c>
      <c r="C42" s="6" t="s">
        <v>92</v>
      </c>
      <c r="D42" s="6">
        <v>156</v>
      </c>
      <c r="E42" s="6">
        <v>52</v>
      </c>
      <c r="F42" s="6">
        <v>104</v>
      </c>
      <c r="G42" s="6">
        <v>58</v>
      </c>
      <c r="H42" s="6">
        <v>46</v>
      </c>
      <c r="I42" s="6"/>
      <c r="J42" s="6"/>
      <c r="K42" s="6"/>
      <c r="L42" s="6"/>
      <c r="M42" s="6">
        <v>52</v>
      </c>
      <c r="N42" s="6">
        <v>52</v>
      </c>
      <c r="O42" s="6"/>
    </row>
    <row r="43" spans="1:15" ht="31.5">
      <c r="A43" s="8" t="s">
        <v>196</v>
      </c>
      <c r="B43" s="22" t="s">
        <v>65</v>
      </c>
      <c r="C43" s="6" t="s">
        <v>92</v>
      </c>
      <c r="D43" s="6">
        <v>102</v>
      </c>
      <c r="E43" s="6">
        <v>34</v>
      </c>
      <c r="F43" s="6">
        <v>68</v>
      </c>
      <c r="G43" s="6">
        <v>48</v>
      </c>
      <c r="H43" s="6">
        <v>20</v>
      </c>
      <c r="I43" s="6"/>
      <c r="J43" s="6"/>
      <c r="K43" s="6"/>
      <c r="L43" s="6"/>
      <c r="M43" s="6"/>
      <c r="N43" s="6"/>
      <c r="O43" s="6">
        <v>68</v>
      </c>
    </row>
    <row r="44" spans="1:15" ht="47.25">
      <c r="A44" s="8" t="s">
        <v>196</v>
      </c>
      <c r="B44" s="22" t="s">
        <v>274</v>
      </c>
      <c r="C44" s="6" t="s">
        <v>92</v>
      </c>
      <c r="D44" s="6">
        <v>54</v>
      </c>
      <c r="E44" s="6">
        <v>18</v>
      </c>
      <c r="F44" s="6">
        <v>36</v>
      </c>
      <c r="G44" s="6">
        <v>18</v>
      </c>
      <c r="H44" s="6">
        <v>18</v>
      </c>
      <c r="I44" s="6"/>
      <c r="J44" s="6"/>
      <c r="K44" s="6"/>
      <c r="L44" s="6"/>
      <c r="M44" s="6">
        <v>36</v>
      </c>
      <c r="N44" s="6"/>
      <c r="O44" s="6"/>
    </row>
    <row r="45" spans="1:15" ht="31.5">
      <c r="A45" s="40" t="s">
        <v>67</v>
      </c>
      <c r="B45" s="41" t="s">
        <v>68</v>
      </c>
      <c r="C45" s="40" t="s">
        <v>229</v>
      </c>
      <c r="D45" s="40">
        <v>1146</v>
      </c>
      <c r="E45" s="40">
        <v>382</v>
      </c>
      <c r="F45" s="40">
        <v>764</v>
      </c>
      <c r="G45" s="40">
        <v>432</v>
      </c>
      <c r="H45" s="40">
        <v>312</v>
      </c>
      <c r="I45" s="40">
        <f>SUM(I46+I50+I54+I57+I61)</f>
        <v>20</v>
      </c>
      <c r="J45" s="40"/>
      <c r="K45" s="40"/>
      <c r="L45" s="40">
        <f>SUM(L46+L50+L54+L57+L61)</f>
        <v>68</v>
      </c>
      <c r="M45" s="40">
        <f>SUM(M46+M50+M54+M57+M61)</f>
        <v>222</v>
      </c>
      <c r="N45" s="24">
        <f>SUM(N46+N50+N54+N57+N61)</f>
        <v>266</v>
      </c>
      <c r="O45" s="24">
        <f>SUM(O46+O50+O54+O57+O61)</f>
        <v>208</v>
      </c>
    </row>
    <row r="46" spans="1:15" ht="94.5">
      <c r="A46" s="33" t="s">
        <v>69</v>
      </c>
      <c r="B46" s="39" t="s">
        <v>199</v>
      </c>
      <c r="C46" s="34" t="s">
        <v>221</v>
      </c>
      <c r="D46" s="34">
        <v>306</v>
      </c>
      <c r="E46" s="34">
        <v>102</v>
      </c>
      <c r="F46" s="34">
        <v>204</v>
      </c>
      <c r="G46" s="34">
        <v>124</v>
      </c>
      <c r="H46" s="34">
        <v>80</v>
      </c>
      <c r="I46" s="34"/>
      <c r="J46" s="34"/>
      <c r="K46" s="34"/>
      <c r="L46" s="34">
        <f>SUM(L47)</f>
        <v>68</v>
      </c>
      <c r="M46" s="34">
        <f>SUM(M47)</f>
        <v>68</v>
      </c>
      <c r="N46" s="15">
        <f>SUM(N47)</f>
        <v>68</v>
      </c>
      <c r="O46" s="15">
        <f>SUM(O47)</f>
        <v>0</v>
      </c>
    </row>
    <row r="47" spans="1:15" ht="47.25">
      <c r="A47" s="31" t="s">
        <v>70</v>
      </c>
      <c r="B47" s="32" t="s">
        <v>200</v>
      </c>
      <c r="C47" s="35" t="s">
        <v>219</v>
      </c>
      <c r="D47" s="35">
        <v>306</v>
      </c>
      <c r="E47" s="35">
        <v>102</v>
      </c>
      <c r="F47" s="35">
        <v>204</v>
      </c>
      <c r="G47" s="35">
        <v>124</v>
      </c>
      <c r="H47" s="35">
        <v>80</v>
      </c>
      <c r="I47" s="35"/>
      <c r="J47" s="35"/>
      <c r="K47" s="35"/>
      <c r="L47" s="35">
        <v>68</v>
      </c>
      <c r="M47" s="35">
        <v>68</v>
      </c>
      <c r="N47" s="6">
        <v>68</v>
      </c>
      <c r="O47" s="10"/>
    </row>
    <row r="48" spans="1:15" ht="78.75">
      <c r="A48" s="31" t="s">
        <v>231</v>
      </c>
      <c r="B48" s="42" t="s">
        <v>199</v>
      </c>
      <c r="C48" s="35" t="s">
        <v>92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6">
        <v>36</v>
      </c>
      <c r="O48" s="10"/>
    </row>
    <row r="49" spans="1:15" ht="47.25">
      <c r="A49" s="31" t="s">
        <v>71</v>
      </c>
      <c r="B49" s="32" t="s">
        <v>232</v>
      </c>
      <c r="C49" s="35" t="s">
        <v>92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6">
        <v>36</v>
      </c>
      <c r="O49" s="10"/>
    </row>
    <row r="50" spans="1:15" ht="173.25">
      <c r="A50" s="33" t="s">
        <v>72</v>
      </c>
      <c r="B50" s="39" t="s">
        <v>201</v>
      </c>
      <c r="C50" s="34" t="s">
        <v>221</v>
      </c>
      <c r="D50" s="34">
        <v>378</v>
      </c>
      <c r="E50" s="34">
        <v>126</v>
      </c>
      <c r="F50" s="34">
        <v>252</v>
      </c>
      <c r="G50" s="34">
        <v>146</v>
      </c>
      <c r="H50" s="34">
        <v>106</v>
      </c>
      <c r="I50" s="34"/>
      <c r="J50" s="34"/>
      <c r="K50" s="34"/>
      <c r="L50" s="34">
        <f>SUM(L51:L52)</f>
        <v>0</v>
      </c>
      <c r="M50" s="34">
        <f>SUM(M51:M52)</f>
        <v>72</v>
      </c>
      <c r="N50" s="15">
        <f>SUM(N51:N52)</f>
        <v>180</v>
      </c>
      <c r="O50" s="15">
        <f>SUM(O51:O52)</f>
        <v>0</v>
      </c>
    </row>
    <row r="51" spans="1:15" ht="78.75">
      <c r="A51" s="43" t="s">
        <v>73</v>
      </c>
      <c r="B51" s="42" t="s">
        <v>203</v>
      </c>
      <c r="C51" s="35" t="s">
        <v>219</v>
      </c>
      <c r="D51" s="37">
        <v>297</v>
      </c>
      <c r="E51" s="37">
        <v>99</v>
      </c>
      <c r="F51" s="37">
        <v>198</v>
      </c>
      <c r="G51" s="37">
        <v>118</v>
      </c>
      <c r="H51" s="37">
        <v>80</v>
      </c>
      <c r="I51" s="37"/>
      <c r="J51" s="37"/>
      <c r="K51" s="37"/>
      <c r="L51" s="37"/>
      <c r="M51" s="37">
        <v>72</v>
      </c>
      <c r="N51" s="10">
        <v>126</v>
      </c>
      <c r="O51" s="10"/>
    </row>
    <row r="52" spans="1:15" ht="63">
      <c r="A52" s="31" t="s">
        <v>202</v>
      </c>
      <c r="B52" s="32" t="s">
        <v>204</v>
      </c>
      <c r="C52" s="35" t="s">
        <v>93</v>
      </c>
      <c r="D52" s="44">
        <v>81</v>
      </c>
      <c r="E52" s="44">
        <v>27</v>
      </c>
      <c r="F52" s="44">
        <v>54</v>
      </c>
      <c r="G52" s="44">
        <v>28</v>
      </c>
      <c r="H52" s="44">
        <v>26</v>
      </c>
      <c r="I52" s="35"/>
      <c r="J52" s="35"/>
      <c r="K52" s="35"/>
      <c r="L52" s="35"/>
      <c r="M52" s="35"/>
      <c r="N52" s="6">
        <v>54</v>
      </c>
      <c r="O52" s="6"/>
    </row>
    <row r="53" spans="1:15" ht="47.25">
      <c r="A53" s="31" t="s">
        <v>213</v>
      </c>
      <c r="B53" s="32" t="s">
        <v>232</v>
      </c>
      <c r="C53" s="35" t="s">
        <v>92</v>
      </c>
      <c r="D53" s="44"/>
      <c r="E53" s="44"/>
      <c r="F53" s="44"/>
      <c r="G53" s="44"/>
      <c r="H53" s="44"/>
      <c r="I53" s="35"/>
      <c r="J53" s="35"/>
      <c r="K53" s="35"/>
      <c r="L53" s="35"/>
      <c r="M53" s="35"/>
      <c r="N53" s="6">
        <v>72</v>
      </c>
      <c r="O53" s="6"/>
    </row>
    <row r="54" spans="1:15" ht="63">
      <c r="A54" s="33" t="s">
        <v>74</v>
      </c>
      <c r="B54" s="39" t="s">
        <v>205</v>
      </c>
      <c r="C54" s="34" t="s">
        <v>221</v>
      </c>
      <c r="D54" s="34">
        <v>78</v>
      </c>
      <c r="E54" s="34">
        <v>26</v>
      </c>
      <c r="F54" s="34">
        <v>52</v>
      </c>
      <c r="G54" s="34">
        <v>32</v>
      </c>
      <c r="H54" s="34">
        <v>20</v>
      </c>
      <c r="I54" s="34"/>
      <c r="J54" s="34"/>
      <c r="K54" s="34"/>
      <c r="L54" s="34">
        <f>SUM(L55)</f>
        <v>0</v>
      </c>
      <c r="M54" s="34">
        <f>SUM(M55)</f>
        <v>0</v>
      </c>
      <c r="N54" s="15">
        <f>SUM(N55)</f>
        <v>0</v>
      </c>
      <c r="O54" s="15">
        <f>SUM(O55)</f>
        <v>52</v>
      </c>
    </row>
    <row r="55" spans="1:15" ht="63">
      <c r="A55" s="31" t="s">
        <v>75</v>
      </c>
      <c r="B55" s="32" t="s">
        <v>206</v>
      </c>
      <c r="C55" s="35" t="s">
        <v>93</v>
      </c>
      <c r="D55" s="35">
        <v>78</v>
      </c>
      <c r="E55" s="35">
        <v>26</v>
      </c>
      <c r="F55" s="35">
        <v>52</v>
      </c>
      <c r="G55" s="35">
        <v>32</v>
      </c>
      <c r="H55" s="35">
        <v>20</v>
      </c>
      <c r="I55" s="35"/>
      <c r="J55" s="35"/>
      <c r="K55" s="35"/>
      <c r="L55" s="35"/>
      <c r="M55" s="35"/>
      <c r="N55" s="10"/>
      <c r="O55" s="6">
        <v>52</v>
      </c>
    </row>
    <row r="56" spans="1:15" ht="47.25">
      <c r="A56" s="31" t="s">
        <v>215</v>
      </c>
      <c r="B56" s="32" t="s">
        <v>232</v>
      </c>
      <c r="C56" s="35" t="s">
        <v>92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0"/>
      <c r="O56" s="6">
        <v>72</v>
      </c>
    </row>
    <row r="57" spans="1:15" ht="63">
      <c r="A57" s="33" t="s">
        <v>76</v>
      </c>
      <c r="B57" s="39" t="s">
        <v>212</v>
      </c>
      <c r="C57" s="34" t="s">
        <v>228</v>
      </c>
      <c r="D57" s="34">
        <v>261</v>
      </c>
      <c r="E57" s="34">
        <v>87</v>
      </c>
      <c r="F57" s="34">
        <v>174</v>
      </c>
      <c r="G57" s="34">
        <v>88</v>
      </c>
      <c r="H57" s="34">
        <v>66</v>
      </c>
      <c r="I57" s="34">
        <v>20</v>
      </c>
      <c r="J57" s="34"/>
      <c r="K57" s="34"/>
      <c r="L57" s="34">
        <f>SUM(L58:L59)</f>
        <v>0</v>
      </c>
      <c r="M57" s="34">
        <f>SUM(M58:M59)</f>
        <v>0</v>
      </c>
      <c r="N57" s="15">
        <f>SUM(N58:N59)</f>
        <v>18</v>
      </c>
      <c r="O57" s="15">
        <f>SUM(O58:O59)</f>
        <v>156</v>
      </c>
    </row>
    <row r="58" spans="1:15" ht="47.25">
      <c r="A58" s="31" t="s">
        <v>77</v>
      </c>
      <c r="B58" s="32" t="s">
        <v>207</v>
      </c>
      <c r="C58" s="35" t="s">
        <v>93</v>
      </c>
      <c r="D58" s="35">
        <v>111</v>
      </c>
      <c r="E58" s="35">
        <v>37</v>
      </c>
      <c r="F58" s="35">
        <v>74</v>
      </c>
      <c r="G58" s="35">
        <v>38</v>
      </c>
      <c r="H58" s="35">
        <v>36</v>
      </c>
      <c r="I58" s="35"/>
      <c r="J58" s="35"/>
      <c r="K58" s="35"/>
      <c r="L58" s="35"/>
      <c r="M58" s="35"/>
      <c r="N58" s="6"/>
      <c r="O58" s="10">
        <v>74</v>
      </c>
    </row>
    <row r="59" spans="1:15" ht="47.25">
      <c r="A59" s="31" t="s">
        <v>78</v>
      </c>
      <c r="B59" s="32" t="s">
        <v>208</v>
      </c>
      <c r="C59" s="35" t="s">
        <v>93</v>
      </c>
      <c r="D59" s="35">
        <v>150</v>
      </c>
      <c r="E59" s="35">
        <v>50</v>
      </c>
      <c r="F59" s="35">
        <v>100</v>
      </c>
      <c r="G59" s="35">
        <v>50</v>
      </c>
      <c r="H59" s="35">
        <v>30</v>
      </c>
      <c r="I59" s="35">
        <v>20</v>
      </c>
      <c r="J59" s="35"/>
      <c r="K59" s="35"/>
      <c r="L59" s="35"/>
      <c r="M59" s="35"/>
      <c r="N59" s="6">
        <v>18</v>
      </c>
      <c r="O59" s="10">
        <v>82</v>
      </c>
    </row>
    <row r="60" spans="1:15" ht="47.25">
      <c r="A60" s="31" t="s">
        <v>216</v>
      </c>
      <c r="B60" s="32" t="s">
        <v>232</v>
      </c>
      <c r="C60" s="35" t="s">
        <v>92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6"/>
      <c r="O60" s="10">
        <v>72</v>
      </c>
    </row>
    <row r="61" spans="1:15" ht="31.5">
      <c r="A61" s="21" t="s">
        <v>79</v>
      </c>
      <c r="B61" s="16" t="s">
        <v>222</v>
      </c>
      <c r="C61" s="15" t="s">
        <v>221</v>
      </c>
      <c r="D61" s="15">
        <v>123</v>
      </c>
      <c r="E61" s="15">
        <v>41</v>
      </c>
      <c r="F61" s="15">
        <v>82</v>
      </c>
      <c r="G61" s="15">
        <v>42</v>
      </c>
      <c r="H61" s="15">
        <v>40</v>
      </c>
      <c r="I61" s="15"/>
      <c r="J61" s="15"/>
      <c r="K61" s="15"/>
      <c r="L61" s="15">
        <f>SUM(L647)</f>
        <v>0</v>
      </c>
      <c r="M61" s="15">
        <f>SUM(M62)</f>
        <v>82</v>
      </c>
      <c r="N61" s="15">
        <f>SUM(N62)</f>
        <v>0</v>
      </c>
      <c r="O61" s="15">
        <f>SUM(O62)</f>
        <v>0</v>
      </c>
    </row>
    <row r="62" spans="1:15" ht="31.5">
      <c r="A62" s="8" t="s">
        <v>80</v>
      </c>
      <c r="B62" s="25" t="s">
        <v>222</v>
      </c>
      <c r="C62" s="6" t="s">
        <v>93</v>
      </c>
      <c r="D62" s="6">
        <v>123</v>
      </c>
      <c r="E62" s="6">
        <v>41</v>
      </c>
      <c r="F62" s="6">
        <v>82</v>
      </c>
      <c r="G62" s="6">
        <v>42</v>
      </c>
      <c r="H62" s="6">
        <v>40</v>
      </c>
      <c r="I62" s="6"/>
      <c r="J62" s="6"/>
      <c r="K62" s="6"/>
      <c r="L62" s="6"/>
      <c r="M62" s="6">
        <v>82</v>
      </c>
      <c r="N62" s="6"/>
      <c r="O62" s="6"/>
    </row>
    <row r="63" spans="1:15" ht="15.75">
      <c r="A63" s="8" t="s">
        <v>223</v>
      </c>
      <c r="B63" s="9" t="s">
        <v>233</v>
      </c>
      <c r="C63" s="6" t="s">
        <v>92</v>
      </c>
      <c r="D63" s="6"/>
      <c r="E63" s="6"/>
      <c r="F63" s="6"/>
      <c r="G63" s="6"/>
      <c r="H63" s="6"/>
      <c r="I63" s="6"/>
      <c r="J63" s="6"/>
      <c r="K63" s="6"/>
      <c r="L63" s="6"/>
      <c r="M63" s="6">
        <v>36</v>
      </c>
      <c r="N63" s="6"/>
      <c r="O63" s="6"/>
    </row>
    <row r="64" spans="1:15" ht="47.25">
      <c r="A64" s="23" t="s">
        <v>217</v>
      </c>
      <c r="B64" s="9" t="s">
        <v>232</v>
      </c>
      <c r="C64" s="6" t="s">
        <v>220</v>
      </c>
      <c r="D64" s="6"/>
      <c r="E64" s="6"/>
      <c r="F64" s="6"/>
      <c r="G64" s="6"/>
      <c r="H64" s="6"/>
      <c r="I64" s="6"/>
      <c r="J64" s="6"/>
      <c r="K64" s="6"/>
      <c r="L64" s="6"/>
      <c r="M64" s="6">
        <v>36</v>
      </c>
      <c r="N64" s="6"/>
      <c r="O64" s="6"/>
    </row>
    <row r="65" spans="1:15" ht="15.75">
      <c r="A65" s="31"/>
      <c r="B65" s="45" t="s">
        <v>81</v>
      </c>
      <c r="C65" s="36"/>
      <c r="D65" s="36">
        <v>3186</v>
      </c>
      <c r="E65" s="36">
        <v>1062</v>
      </c>
      <c r="F65" s="36">
        <v>2124</v>
      </c>
      <c r="G65" s="36">
        <v>1071</v>
      </c>
      <c r="H65" s="36">
        <v>1033</v>
      </c>
      <c r="I65" s="36">
        <v>20</v>
      </c>
      <c r="J65" s="36">
        <f>SUM(J7)</f>
        <v>612</v>
      </c>
      <c r="K65" s="36">
        <f>SUM(K7)</f>
        <v>792</v>
      </c>
      <c r="L65" s="36">
        <f>SUM(L32+L29+L23+L7)</f>
        <v>576</v>
      </c>
      <c r="M65" s="36">
        <f>SUM(M32+M29+M23+M7)</f>
        <v>756</v>
      </c>
      <c r="N65" s="7">
        <f>SUM(N32+N29+N23+N7)</f>
        <v>468</v>
      </c>
      <c r="O65" s="36">
        <f>SUM(O32+O29+O23+O7)</f>
        <v>324</v>
      </c>
    </row>
    <row r="66" spans="1:15" ht="31.5">
      <c r="A66" s="31" t="s">
        <v>82</v>
      </c>
      <c r="B66" s="32" t="s">
        <v>83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6"/>
      <c r="O66" s="49" t="s">
        <v>94</v>
      </c>
    </row>
    <row r="67" spans="1:15" ht="31.5">
      <c r="A67" s="31" t="s">
        <v>84</v>
      </c>
      <c r="B67" s="32" t="s">
        <v>85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6"/>
      <c r="O67" s="49" t="s">
        <v>209</v>
      </c>
    </row>
    <row r="68" spans="1:15" ht="15.75">
      <c r="A68" s="92" t="s">
        <v>266</v>
      </c>
      <c r="B68" s="93"/>
      <c r="C68" s="93"/>
      <c r="D68" s="93"/>
      <c r="E68" s="93"/>
      <c r="F68" s="94" t="s">
        <v>81</v>
      </c>
      <c r="G68" s="95" t="s">
        <v>86</v>
      </c>
      <c r="H68" s="95"/>
      <c r="I68" s="95"/>
      <c r="J68" s="35">
        <v>14</v>
      </c>
      <c r="K68" s="35">
        <v>15</v>
      </c>
      <c r="L68" s="35">
        <v>12</v>
      </c>
      <c r="M68" s="35">
        <v>13</v>
      </c>
      <c r="N68" s="6">
        <v>9</v>
      </c>
      <c r="O68" s="6">
        <v>6</v>
      </c>
    </row>
    <row r="69" spans="1:15" ht="15.75">
      <c r="A69" s="93"/>
      <c r="B69" s="93"/>
      <c r="C69" s="93"/>
      <c r="D69" s="93"/>
      <c r="E69" s="93"/>
      <c r="F69" s="94"/>
      <c r="G69" s="95" t="s">
        <v>87</v>
      </c>
      <c r="H69" s="95"/>
      <c r="I69" s="95"/>
      <c r="J69" s="35">
        <v>0</v>
      </c>
      <c r="K69" s="35">
        <v>0</v>
      </c>
      <c r="L69" s="35">
        <v>0</v>
      </c>
      <c r="M69" s="35">
        <v>36</v>
      </c>
      <c r="N69" s="6">
        <v>36</v>
      </c>
      <c r="O69" s="6">
        <v>0</v>
      </c>
    </row>
    <row r="70" spans="1:15" ht="63">
      <c r="A70" s="93"/>
      <c r="B70" s="93"/>
      <c r="C70" s="93"/>
      <c r="D70" s="93"/>
      <c r="E70" s="93"/>
      <c r="F70" s="94"/>
      <c r="G70" s="95" t="s">
        <v>88</v>
      </c>
      <c r="H70" s="95"/>
      <c r="I70" s="95"/>
      <c r="J70" s="35">
        <v>0</v>
      </c>
      <c r="K70" s="35">
        <v>0</v>
      </c>
      <c r="L70" s="35">
        <v>0</v>
      </c>
      <c r="M70" s="35">
        <v>36</v>
      </c>
      <c r="N70" s="6">
        <v>108</v>
      </c>
      <c r="O70" s="9" t="s">
        <v>258</v>
      </c>
    </row>
    <row r="71" spans="1:15" ht="15.75">
      <c r="A71" s="93"/>
      <c r="B71" s="93"/>
      <c r="C71" s="93"/>
      <c r="D71" s="93"/>
      <c r="E71" s="93"/>
      <c r="F71" s="94"/>
      <c r="G71" s="95" t="s">
        <v>89</v>
      </c>
      <c r="H71" s="95"/>
      <c r="I71" s="95"/>
      <c r="J71" s="35">
        <v>0</v>
      </c>
      <c r="K71" s="35">
        <v>5</v>
      </c>
      <c r="L71" s="35">
        <v>2</v>
      </c>
      <c r="M71" s="35">
        <v>4</v>
      </c>
      <c r="N71" s="6">
        <v>3</v>
      </c>
      <c r="O71" s="6">
        <v>5</v>
      </c>
    </row>
    <row r="72" spans="1:15" ht="15.75">
      <c r="A72" s="93"/>
      <c r="B72" s="93"/>
      <c r="C72" s="93"/>
      <c r="D72" s="93"/>
      <c r="E72" s="93"/>
      <c r="F72" s="94"/>
      <c r="G72" s="95" t="s">
        <v>90</v>
      </c>
      <c r="H72" s="95"/>
      <c r="I72" s="95"/>
      <c r="J72" s="35">
        <v>1</v>
      </c>
      <c r="K72" s="35">
        <v>9</v>
      </c>
      <c r="L72" s="35">
        <v>3</v>
      </c>
      <c r="M72" s="35">
        <v>7</v>
      </c>
      <c r="N72" s="6">
        <v>5</v>
      </c>
      <c r="O72" s="6">
        <v>5</v>
      </c>
    </row>
    <row r="73" spans="1:15" ht="15.75">
      <c r="A73" s="93"/>
      <c r="B73" s="93"/>
      <c r="C73" s="93"/>
      <c r="D73" s="93"/>
      <c r="E73" s="93"/>
      <c r="F73" s="94"/>
      <c r="G73" s="95" t="s">
        <v>91</v>
      </c>
      <c r="H73" s="95"/>
      <c r="I73" s="95"/>
      <c r="J73" s="35">
        <v>2</v>
      </c>
      <c r="K73" s="35">
        <v>0</v>
      </c>
      <c r="L73" s="35">
        <v>1</v>
      </c>
      <c r="M73" s="35">
        <v>1</v>
      </c>
      <c r="N73" s="6">
        <v>1</v>
      </c>
      <c r="O73" s="6">
        <v>0</v>
      </c>
    </row>
    <row r="74" spans="1:15" ht="15.75">
      <c r="A74" s="46"/>
      <c r="B74" s="91" t="s">
        <v>235</v>
      </c>
      <c r="C74" s="91"/>
      <c r="D74" s="91"/>
      <c r="E74" s="91"/>
      <c r="F74" s="91"/>
      <c r="G74" s="91"/>
      <c r="H74" s="91"/>
      <c r="I74" s="47"/>
      <c r="J74" s="47"/>
      <c r="K74" s="47"/>
      <c r="L74" s="47"/>
      <c r="M74" s="47"/>
      <c r="N74" s="1"/>
      <c r="O74" s="1"/>
    </row>
    <row r="75" spans="1:15" ht="15.7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1"/>
      <c r="O75" s="1"/>
    </row>
    <row r="76" spans="1:15" ht="15.75">
      <c r="A76" s="46"/>
      <c r="B76" s="91" t="s">
        <v>214</v>
      </c>
      <c r="C76" s="91"/>
      <c r="D76" s="91"/>
      <c r="E76" s="91"/>
      <c r="F76" s="91"/>
      <c r="G76" s="91"/>
      <c r="H76" s="91"/>
      <c r="I76" s="47"/>
      <c r="J76" s="47"/>
      <c r="K76" s="47"/>
      <c r="L76" s="47"/>
      <c r="M76" s="47"/>
      <c r="N76" s="1"/>
      <c r="O76" s="1"/>
    </row>
    <row r="77" spans="1:15" ht="15.7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1"/>
      <c r="O77" s="1"/>
    </row>
    <row r="78" spans="1:15" ht="15.75">
      <c r="A78" s="46"/>
      <c r="I78" s="47"/>
      <c r="J78" s="47"/>
      <c r="K78" s="47"/>
      <c r="L78" s="47"/>
      <c r="M78" s="47"/>
      <c r="N78" s="1"/>
      <c r="O78" s="1"/>
    </row>
    <row r="79" spans="1:15" ht="15.75">
      <c r="A79" s="19"/>
      <c r="B79" s="1"/>
      <c r="C79" s="1"/>
      <c r="D79" s="1"/>
      <c r="E79" s="1"/>
      <c r="F79" s="1"/>
      <c r="G79" s="1"/>
      <c r="H79" s="1"/>
      <c r="I79" s="20"/>
      <c r="J79" s="20"/>
      <c r="K79" s="20"/>
      <c r="L79" s="20"/>
      <c r="M79" s="20"/>
      <c r="N79" s="20"/>
      <c r="O79" s="20"/>
    </row>
  </sheetData>
  <sheetProtection/>
  <mergeCells count="30">
    <mergeCell ref="B74:H74"/>
    <mergeCell ref="B76:H76"/>
    <mergeCell ref="A68:E73"/>
    <mergeCell ref="F68:F73"/>
    <mergeCell ref="G68:I68"/>
    <mergeCell ref="G69:I69"/>
    <mergeCell ref="G70:I70"/>
    <mergeCell ref="G71:I71"/>
    <mergeCell ref="G72:I72"/>
    <mergeCell ref="G73:I73"/>
    <mergeCell ref="L3:M3"/>
    <mergeCell ref="N3:O3"/>
    <mergeCell ref="F4:F5"/>
    <mergeCell ref="G4:I4"/>
    <mergeCell ref="J4:J5"/>
    <mergeCell ref="K4:K5"/>
    <mergeCell ref="L4:L5"/>
    <mergeCell ref="M4:M5"/>
    <mergeCell ref="N4:N5"/>
    <mergeCell ref="O4:O5"/>
    <mergeCell ref="A1:O1"/>
    <mergeCell ref="A2:A5"/>
    <mergeCell ref="B2:B5"/>
    <mergeCell ref="C2:C5"/>
    <mergeCell ref="D2:I2"/>
    <mergeCell ref="J2:O2"/>
    <mergeCell ref="D3:D5"/>
    <mergeCell ref="E3:E5"/>
    <mergeCell ref="F3:I3"/>
    <mergeCell ref="J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ГОУ ЯО ПСХК</cp:lastModifiedBy>
  <cp:lastPrinted>2017-08-22T07:45:37Z</cp:lastPrinted>
  <dcterms:created xsi:type="dcterms:W3CDTF">1996-10-08T23:32:33Z</dcterms:created>
  <dcterms:modified xsi:type="dcterms:W3CDTF">2017-08-30T08:09:13Z</dcterms:modified>
  <cp:category/>
  <cp:version/>
  <cp:contentType/>
  <cp:contentStatus/>
</cp:coreProperties>
</file>